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2" r:id="rId3"/>
    <sheet name="Análisis de costos horarios" sheetId="43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<sst xmlns="http://schemas.openxmlformats.org/spreadsheetml/2006/main" count="2624" uniqueCount="414">
  <si>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</si>
  <si>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</si>
  <si>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</si>
  <si>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</si>
  <si>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</si>
  <si>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</si>
  <si>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</si>
  <si>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</si>
  <si>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</si>
  <si>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</si>
  <si>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</si>
  <si>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</si>
  <si>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</si>
  <si>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</si>
  <si>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</si>
  <si>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</si>
  <si>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</si>
  <si>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</si>
  <si>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</si>
  <si>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</si>
  <si>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</si>
  <si>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</si>
  <si>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</si>
  <si>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</si>
  <si>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</si>
  <si>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</si>
  <si>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</si>
  <si>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</si>
  <si>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</si>
  <si>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</si>
  <si>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</si>
  <si>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</si>
  <si>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</si>
  <si>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</si>
  <si>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</si>
  <si>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</si>
  <si>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</si>
  <si>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</si>
  <si>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</si>
  <si>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</si>
  <si>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</si>
  <si>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</si>
  <si>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</si>
  <si>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</si>
  <si>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</si>
  <si>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</si>
  <si>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</si>
  <si>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</si>
  <si>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</si>
  <si>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</si>
  <si>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</si>
  <si>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</si>
  <si>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</si>
  <si>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</si>
  <si>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</si>
  <si>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</si>
  <si>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</si>
  <si>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</si>
  <si>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</si>
  <si>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</si>
  <si>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</si>
  <si>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</si>
  <si>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</si>
  <si>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</si>
  <si>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</si>
  <si>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</si>
  <si>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</si>
  <si>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</si>
  <si>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</si>
  <si>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</si>
  <si>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</si>
  <si>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</si>
  <si>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</si>
  <si>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</si>
  <si>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</si>
  <si>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</si>
  <si>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</si>
  <si>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</si>
  <si>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</si>
  <si>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</si>
  <si>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</si>
  <si>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</si>
  <si>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</si>
  <si>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</si>
  <si>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</si>
  <si>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</si>
  <si>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</si>
  <si>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</si>
  <si>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</si>
  <si>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</si>
  <si>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</si>
  <si>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</si>
  <si>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</si>
  <si>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</si>
  <si>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</si>
  <si>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</si>
  <si>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</si>
  <si>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</si>
  <si>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</si>
  <si>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</si>
  <si>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</si>
  <si>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</si>
  <si>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</si>
  <si>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</si>
  <si>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</si>
  <si>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</si>
  <si>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</si>
  <si>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</si>
  <si>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</si>
  <si>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</si>
  <si>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</si>
  <si>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</si>
  <si>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</si>
  <si>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</si>
  <si>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</si>
  <si>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</si>
  <si>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</si>
  <si>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</si>
  <si>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</si>
  <si>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</si>
  <si>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</si>
  <si>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</si>
  <si>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</si>
  <si>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</si>
  <si>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</si>
  <si>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</si>
  <si>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</si>
  <si>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</si>
  <si>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</si>
  <si>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</si>
  <si>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</si>
  <si>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</si>
  <si>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</si>
  <si>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</si>
  <si>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</si>
  <si>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</si>
  <si>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</si>
  <si>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</si>
  <si>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</si>
  <si>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</si>
  <si>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</si>
  <si>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</si>
  <si>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</si>
  <si>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</si>
  <si>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</si>
  <si>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</si>
  <si>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</si>
  <si>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</si>
  <si>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</si>
  <si>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</si>
  <si>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</si>
  <si>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</si>
  <si>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</si>
  <si>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</si>
  <si>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</si>
  <si>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</si>
  <si>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</si>
  <si>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</si>
  <si>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</si>
  <si>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</si>
  <si>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</si>
  <si>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</si>
  <si>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</si>
  <si>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</si>
  <si>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</si>
  <si>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</si>
  <si>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</si>
  <si>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</si>
  <si>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</si>
  <si>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</si>
  <si>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</si>
  <si>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</si>
  <si>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</si>
  <si>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</si>
  <si>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</si>
  <si>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</si>
  <si>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</si>
  <si>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</si>
  <si>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</si>
  <si>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</si>
  <si>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</si>
  <si>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</si>
  <si>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</si>
  <si>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</si>
  <si>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</si>
  <si>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</si>
  <si>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</si>
  <si>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</si>
  <si>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</si>
  <si>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</si>
  <si>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</si>
  <si>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</si>
  <si>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</si>
  <si>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</si>
  <si>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</si>
  <si>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</si>
  <si>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</si>
  <si>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</si>
  <si>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</si>
  <si>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</si>
  <si>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</si>
  <si>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</si>
  <si>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</si>
  <si>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</si>
  <si>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</si>
  <si>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</si>
  <si>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</si>
  <si>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</si>
  <si>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</si>
  <si>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</si>
  <si>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</si>
  <si>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</si>
  <si>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</si>
  <si>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</si>
  <si>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</si>
  <si>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</si>
  <si>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</si>
  <si>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</si>
  <si>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</si>
  <si>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</si>
  <si>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</si>
  <si>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</si>
  <si>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</si>
  <si>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</si>
  <si>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</si>
  <si>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</si>
  <si>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</si>
  <si>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</si>
  <si>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</si>
  <si>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</si>
  <si>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</si>
  <si>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</si>
  <si>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</si>
  <si>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</si>
  <si>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</si>
  <si>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</si>
  <si>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</si>
  <si>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</si>
  <si>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</si>
  <si>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</si>
  <si>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</si>
  <si>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</si>
  <si>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</si>
  <si>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</si>
  <si>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</si>
  <si>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</si>
  <si>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</si>
  <si>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</si>
  <si>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</si>
  <si>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</si>
  <si>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</si>
  <si>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</si>
  <si>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</si>
  <si>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</si>
  <si>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</si>
  <si>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</si>
  <si>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</si>
  <si>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</si>
  <si>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</si>
  <si>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</si>
  <si>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</si>
  <si>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</si>
  <si>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</si>
  <si>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</si>
  <si>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</si>
  <si>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</si>
  <si>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</si>
  <si>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</si>
  <si>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</si>
  <si>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</si>
  <si>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</si>
  <si>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</si>
  <si>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</si>
  <si>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</si>
  <si>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</si>
  <si>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</si>
  <si>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</si>
  <si>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</si>
  <si>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</si>
  <si>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</si>
  <si>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</si>
  <si>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</si>
  <si>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</si>
  <si>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</si>
  <si>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</si>
  <si>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</si>
  <si>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</si>
  <si>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</si>
  <si>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</si>
  <si>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</si>
  <si>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</si>
  <si>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</si>
  <si>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</si>
  <si>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</si>
  <si>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</si>
  <si>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</si>
  <si>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</si>
  <si>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</si>
  <si>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</si>
  <si>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</si>
  <si>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</si>
  <si>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</si>
  <si>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</si>
  <si>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</si>
  <si>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</si>
  <si>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</si>
  <si>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</si>
  <si>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</si>
  <si>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</si>
  <si>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</si>
  <si>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</si>
  <si>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</si>
  <si>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</si>
  <si>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</si>
  <si>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</si>
  <si>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</si>
  <si>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</si>
  <si>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</si>
  <si>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</si>
  <si>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</si>
  <si>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</si>
  <si>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</si>
  <si>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</si>
  <si>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</si>
  <si>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</si>
  <si>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</si>
  <si>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</si>
  <si>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</si>
  <si>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</si>
  <si>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</si>
  <si>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</si>
  <si>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</si>
  <si>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BH-230-1</t>
  </si>
  <si>
    <t>BH-230-2</t>
  </si>
  <si>
    <t>BH-230-3</t>
  </si>
  <si>
    <t>BH-230-4</t>
  </si>
  <si>
    <t>BH-230-5</t>
  </si>
  <si>
    <t>BH-230-6</t>
  </si>
  <si>
    <t>BH-230-7</t>
  </si>
  <si>
    <t>BH-230-8</t>
  </si>
  <si>
    <t>BH-230-9</t>
  </si>
  <si>
    <t>BH-230-10</t>
  </si>
  <si>
    <t>BH-230-11</t>
  </si>
  <si>
    <t>BH-230-12</t>
  </si>
  <si>
    <t>BH-230-13</t>
  </si>
  <si>
    <t>BH-230-14</t>
  </si>
  <si>
    <t>BH-230-15</t>
  </si>
  <si>
    <t>BH-230-16</t>
  </si>
  <si>
    <t>BH-230-17</t>
  </si>
  <si>
    <t>BH-230-18</t>
  </si>
  <si>
    <t>BH-230-19</t>
  </si>
  <si>
    <t>BH-230-20</t>
  </si>
  <si>
    <t>BH-230-21</t>
  </si>
  <si>
    <t>BH-230-22</t>
  </si>
  <si>
    <t>BH-230-23</t>
  </si>
  <si>
    <t>BH-230-24</t>
  </si>
  <si>
    <t>BH-230-25</t>
  </si>
  <si>
    <t>MT- CUCHI CPT-230</t>
  </si>
  <si>
    <t>EQUIPO ELECTRICO 230 KV, CUCHILLA 230 KV  CPT</t>
  </si>
  <si>
    <t>MT- CUCHI SPT-230</t>
  </si>
  <si>
    <t>EQUIPO ELECTRICO 230 KV, CUCHILLA 230 KV  SPT</t>
  </si>
  <si>
    <t>MT-AISLADOR S-245</t>
  </si>
  <si>
    <t>AISLADOR SOPORTE 245 KV</t>
  </si>
  <si>
    <t>MT-APARTRRA 192</t>
  </si>
  <si>
    <t>APARTARRAYO 192 KV</t>
  </si>
  <si>
    <t>MT-BUS-AI-H-C-230</t>
  </si>
  <si>
    <t>BUSES, AISLADORES, HERRAJES Y CONECTORES 230 KV</t>
  </si>
  <si>
    <t>MT-CABLE FZA PCYM230</t>
  </si>
  <si>
    <t>CABLE DE FUERZA Y CONTROL CONTROL/230</t>
  </si>
  <si>
    <t>MT-EQ COMUNIC-230</t>
  </si>
  <si>
    <t>EQUIPO COMUNICACIÓN 230</t>
  </si>
  <si>
    <t>MT-EQ CTROLSUP-230</t>
  </si>
  <si>
    <t>EQUIPO DE CONTROL SUPERVISORIO 230 KV</t>
  </si>
  <si>
    <t>MT-EQ ELEC INTER-230</t>
  </si>
  <si>
    <t>EQUIPO ELÉCTRICO 230 KV, INTERRUPTOR 245 KV SF6</t>
  </si>
  <si>
    <t>MT-LUMIN CAB ACC-230</t>
  </si>
  <si>
    <t>LUMINARIOS, CABLES Y ACCESORIOS, PARA BAHÍA 230 KV</t>
  </si>
  <si>
    <t>MT-TABLERO CA CD-230</t>
  </si>
  <si>
    <t>TABLERO CA Y CD -230</t>
  </si>
  <si>
    <t>MT-TABLERO LT-230</t>
  </si>
  <si>
    <t>TABLERO SECCIÓN LT 230</t>
  </si>
  <si>
    <t>MT-TABLERO PCYM-230</t>
  </si>
  <si>
    <t>TABLERO CTOL PROT Y MEDICION 230 kv</t>
  </si>
  <si>
    <t>MT-TABLERO TT-230</t>
  </si>
  <si>
    <t>TABLERO SECCIÓN TT 230</t>
  </si>
  <si>
    <t>MT-TRANSF C-245</t>
  </si>
  <si>
    <t>TRANSFORMADOR DE CORRIENTE 245 KV</t>
  </si>
  <si>
    <t>MT-TRANSF-P-245</t>
  </si>
  <si>
    <t>TRANSFORMADOR DE POTENCIAL 245 KV</t>
  </si>
  <si>
    <t>BAHIAS 230 KV</t>
  </si>
  <si>
    <t>BH-230.- BAHÍA 230 KV</t>
  </si>
  <si>
    <t xml:space="preserve">TRESCIENTOS DIEZ Y SIETE MIL DIEZ Y OCHO DOLARES 50  </t>
  </si>
  <si>
    <t xml:space="preserve">QUINIENTOS SETENTA Y UN MIL SETECIENTOS NOVENTA DOLARES 70  </t>
  </si>
  <si>
    <t xml:space="preserve">DOSCIENTOS CINCUENTA Y OCHO MIL DOSCIENTOS VEINTISEIS DOLARES 26  </t>
  </si>
  <si>
    <t xml:space="preserve">CIENTO VEINTIOCHO MIL QUINIENTOS SEIS DOLARES 49  </t>
  </si>
  <si>
    <t xml:space="preserve">TRESCIENTOS TREINTA Y TRES MIL QUINIENTOS CINCUENTA Y TRES DOLARES 24  </t>
  </si>
  <si>
    <t xml:space="preserve">CIENTO NUEVE MIL TREINTA Y SEIS DOLARES 70  </t>
  </si>
  <si>
    <t xml:space="preserve">SETENTA Y SEIS MIL ONCE DOLARES 40  </t>
  </si>
  <si>
    <t xml:space="preserve">VEINTE MIL CIENTO SESENTA Y UN DOLARES 49  </t>
  </si>
  <si>
    <t xml:space="preserve">DIEZ Y SIETE MIL OCHOCIENTOS TREINTA Y OCHO DOLARES 63  </t>
  </si>
  <si>
    <t xml:space="preserve">CUATRO MIL DOSCIENTOS SETENTA Y NUEVE DOLARES 99  </t>
  </si>
  <si>
    <t xml:space="preserve">DOS MIL CINCUENTA Y SIETE DOLARES 59  </t>
  </si>
  <si>
    <t xml:space="preserve">VEINTE MIL OCHOCIENTOS VEINTITRES DOLARES 98  </t>
  </si>
  <si>
    <t xml:space="preserve">EQUIPO ELECTRICO 230 KV, CUCHILLA 230 KV  </t>
  </si>
  <si>
    <t xml:space="preserve">CATORCE MIL QUINIENTOS VEINTIUN DOLARES 43  </t>
  </si>
  <si>
    <t xml:space="preserve">OCHENTA MIL CUATROCIENTOS NUEVE DOLARES 14  </t>
  </si>
  <si>
    <t xml:space="preserve">EQUIPO ELÉCTRICO 230 KV, INTERRUPTOR 245 </t>
  </si>
  <si>
    <t xml:space="preserve">TRESCIENTOS DIEZ Y SIETE MIL CUATROCIENTOS DOCE DOLARES 64  </t>
  </si>
  <si>
    <t>230 KV</t>
  </si>
  <si>
    <t xml:space="preserve">CIENTO CUARENTA MIL SEISCIENTOS CUARENTA Y SIETE DOLARES 72  </t>
  </si>
  <si>
    <t>BAHÍA 230 KV</t>
  </si>
  <si>
    <t>BH-230-C</t>
  </si>
  <si>
    <t>BAHIAS 230 KV - INTERRUPTOR Y MEDIO - BANCO</t>
  </si>
  <si>
    <t>1'774,681.85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</si>
</sst>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7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389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BH-230-C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BH-230-C</v>
      </c>
      <c r="B6" s="343"/>
      <c r="C6" s="344"/>
      <c r="D6" s="9" t="str">
        <f>+PRESUTO!D12</f>
        <v>BAHIAS 230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230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2458800.77</v>
      </c>
    </row>
    <row r="13" spans="1:8" ht="24.75" customHeight="1" x14ac:dyDescent="0.25">
      <c r="A13" s="98"/>
      <c r="B13" s="15"/>
      <c r="C13" s="15" t="s">
        <v>332</v>
      </c>
      <c r="D13" s="16" t="s">
        <v>180</v>
      </c>
      <c r="E13" s="17" t="s">
        <v>181</v>
      </c>
      <c r="F13" s="18">
        <v>0.6</v>
      </c>
      <c r="G13" s="18">
        <v>140647.72</v>
      </c>
      <c r="H13" s="21">
        <v>84388.63</v>
      </c>
    </row>
    <row r="14" spans="1:8" ht="24.75" customHeight="1" x14ac:dyDescent="0.25">
      <c r="A14" s="98"/>
      <c r="B14" s="15"/>
      <c r="C14" s="15" t="s">
        <v>333</v>
      </c>
      <c r="D14" s="16" t="s">
        <v>182</v>
      </c>
      <c r="E14" s="17" t="s">
        <v>181</v>
      </c>
      <c r="F14" s="18">
        <v>0.6</v>
      </c>
      <c r="G14" s="18">
        <v>317412.64</v>
      </c>
      <c r="H14" s="21">
        <v>190447.58</v>
      </c>
    </row>
    <row r="15" spans="1:8" ht="24.75" customHeight="1" x14ac:dyDescent="0.25">
      <c r="A15" s="98"/>
      <c r="B15" s="15"/>
      <c r="C15" s="15" t="s">
        <v>334</v>
      </c>
      <c r="D15" s="16" t="s">
        <v>183</v>
      </c>
      <c r="E15" s="17" t="s">
        <v>13</v>
      </c>
      <c r="F15" s="18">
        <v>2</v>
      </c>
      <c r="G15" s="18">
        <v>80409.14</v>
      </c>
      <c r="H15" s="21">
        <v>160818.28</v>
      </c>
    </row>
    <row r="16" spans="1:8" ht="24.75" customHeight="1" x14ac:dyDescent="0.25">
      <c r="A16" s="98"/>
      <c r="B16" s="15"/>
      <c r="C16" s="15" t="s">
        <v>335</v>
      </c>
      <c r="D16" s="16" t="s">
        <v>184</v>
      </c>
      <c r="E16" s="17" t="s">
        <v>10</v>
      </c>
      <c r="F16" s="18">
        <v>5</v>
      </c>
      <c r="G16" s="18">
        <v>14521.43</v>
      </c>
      <c r="H16" s="21">
        <v>72607.149999999994</v>
      </c>
    </row>
    <row r="17" spans="1:8" ht="24.75" customHeight="1" x14ac:dyDescent="0.25">
      <c r="A17" s="98"/>
      <c r="B17" s="15"/>
      <c r="C17" s="15" t="s">
        <v>336</v>
      </c>
      <c r="D17" s="16" t="s">
        <v>185</v>
      </c>
      <c r="E17" s="17" t="s">
        <v>10</v>
      </c>
      <c r="F17" s="18">
        <v>0</v>
      </c>
      <c r="G17" s="18">
        <v>20823.98</v>
      </c>
      <c r="H17" s="21">
        <v>0</v>
      </c>
    </row>
    <row r="18" spans="1:8" ht="24.75" customHeight="1" x14ac:dyDescent="0.25">
      <c r="A18" s="98"/>
      <c r="B18" s="15"/>
      <c r="C18" s="15" t="s">
        <v>337</v>
      </c>
      <c r="D18" s="16" t="s">
        <v>186</v>
      </c>
      <c r="E18" s="17" t="s">
        <v>13</v>
      </c>
      <c r="F18" s="18">
        <v>4</v>
      </c>
      <c r="G18" s="18">
        <v>2057.59</v>
      </c>
      <c r="H18" s="21">
        <v>8230.36</v>
      </c>
    </row>
    <row r="19" spans="1:8" ht="24.75" customHeight="1" x14ac:dyDescent="0.25">
      <c r="A19" s="98"/>
      <c r="B19" s="15"/>
      <c r="C19" s="15" t="s">
        <v>338</v>
      </c>
      <c r="D19" s="16" t="s">
        <v>187</v>
      </c>
      <c r="E19" s="17" t="s">
        <v>13</v>
      </c>
      <c r="F19" s="18">
        <v>4</v>
      </c>
      <c r="G19" s="18">
        <v>4279.99</v>
      </c>
      <c r="H19" s="21">
        <v>17119.96</v>
      </c>
    </row>
    <row r="20" spans="1:8" ht="24.75" customHeight="1" x14ac:dyDescent="0.25">
      <c r="A20" s="98"/>
      <c r="B20" s="15"/>
      <c r="C20" s="15" t="s">
        <v>339</v>
      </c>
      <c r="D20" s="16" t="s">
        <v>188</v>
      </c>
      <c r="E20" s="17" t="s">
        <v>13</v>
      </c>
      <c r="F20" s="18">
        <v>6</v>
      </c>
      <c r="G20" s="18">
        <v>17838.63</v>
      </c>
      <c r="H20" s="21">
        <v>107031.78</v>
      </c>
    </row>
    <row r="21" spans="1:8" ht="24.75" customHeight="1" x14ac:dyDescent="0.25">
      <c r="A21" s="98"/>
      <c r="B21" s="15"/>
      <c r="C21" s="15" t="s">
        <v>340</v>
      </c>
      <c r="D21" s="16" t="s">
        <v>189</v>
      </c>
      <c r="E21" s="17" t="s">
        <v>13</v>
      </c>
      <c r="F21" s="18">
        <v>6</v>
      </c>
      <c r="G21" s="18">
        <v>20161.490000000002</v>
      </c>
      <c r="H21" s="21">
        <v>120968.94</v>
      </c>
    </row>
    <row r="22" spans="1:8" ht="24.75" customHeight="1" x14ac:dyDescent="0.25">
      <c r="A22" s="98"/>
      <c r="B22" s="15"/>
      <c r="C22" s="15" t="s">
        <v>341</v>
      </c>
      <c r="D22" s="16" t="s">
        <v>190</v>
      </c>
      <c r="E22" s="17" t="s">
        <v>181</v>
      </c>
      <c r="F22" s="18">
        <v>0.6</v>
      </c>
      <c r="G22" s="18">
        <v>120776.78</v>
      </c>
      <c r="H22" s="21">
        <v>72466.070000000007</v>
      </c>
    </row>
    <row r="23" spans="1:8" ht="24.75" customHeight="1" x14ac:dyDescent="0.25">
      <c r="A23" s="98"/>
      <c r="B23" s="15"/>
      <c r="C23" s="15" t="s">
        <v>342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343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344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345</v>
      </c>
      <c r="D26" s="16" t="s">
        <v>194</v>
      </c>
      <c r="E26" s="17" t="s">
        <v>195</v>
      </c>
      <c r="F26" s="18">
        <v>1</v>
      </c>
      <c r="G26" s="19">
        <v>76011.399999999994</v>
      </c>
      <c r="H26" s="22">
        <v>76011.399999999994</v>
      </c>
    </row>
    <row r="27" spans="1:8" ht="24.75" customHeight="1" x14ac:dyDescent="0.25">
      <c r="A27" s="98"/>
      <c r="B27" s="15"/>
      <c r="C27" s="15" t="s">
        <v>346</v>
      </c>
      <c r="D27" s="16" t="s">
        <v>196</v>
      </c>
      <c r="E27" s="17" t="s">
        <v>195</v>
      </c>
      <c r="F27" s="18">
        <v>1</v>
      </c>
      <c r="G27" s="19">
        <v>109036.7</v>
      </c>
      <c r="H27" s="22">
        <v>109036.7</v>
      </c>
    </row>
    <row r="28" spans="1:8" ht="24.75" customHeight="1" x14ac:dyDescent="0.25">
      <c r="A28" s="98"/>
      <c r="B28" s="15"/>
      <c r="C28" s="15" t="s">
        <v>347</v>
      </c>
      <c r="D28" s="16" t="s">
        <v>197</v>
      </c>
      <c r="E28" s="17" t="s">
        <v>181</v>
      </c>
      <c r="F28" s="18">
        <v>1</v>
      </c>
      <c r="G28" s="19">
        <v>333553.24</v>
      </c>
      <c r="H28" s="22">
        <v>333553.24</v>
      </c>
    </row>
    <row r="29" spans="1:8" ht="24.75" customHeight="1" x14ac:dyDescent="0.25">
      <c r="A29" s="98"/>
      <c r="B29" s="15"/>
      <c r="C29" s="15" t="s">
        <v>348</v>
      </c>
      <c r="D29" s="16" t="s">
        <v>198</v>
      </c>
      <c r="E29" s="17" t="s">
        <v>181</v>
      </c>
      <c r="F29" s="18">
        <v>0.6</v>
      </c>
      <c r="G29" s="19">
        <v>128506.49</v>
      </c>
      <c r="H29" s="22">
        <v>77103.89</v>
      </c>
    </row>
    <row r="30" spans="1:8" ht="24.75" customHeight="1" x14ac:dyDescent="0.25">
      <c r="A30" s="98"/>
      <c r="B30" s="15"/>
      <c r="C30" s="15" t="s">
        <v>349</v>
      </c>
      <c r="D30" s="16" t="s">
        <v>199</v>
      </c>
      <c r="E30" s="17" t="s">
        <v>181</v>
      </c>
      <c r="F30" s="18">
        <v>1</v>
      </c>
      <c r="G30" s="19">
        <v>258226.26</v>
      </c>
      <c r="H30" s="22">
        <v>258226.26</v>
      </c>
    </row>
    <row r="31" spans="1:8" ht="24.75" customHeight="1" x14ac:dyDescent="0.25">
      <c r="A31" s="98"/>
      <c r="B31" s="15"/>
      <c r="C31" s="15" t="s">
        <v>350</v>
      </c>
      <c r="D31" s="16" t="s">
        <v>200</v>
      </c>
      <c r="E31" s="17" t="s">
        <v>181</v>
      </c>
      <c r="F31" s="18">
        <v>0.6</v>
      </c>
      <c r="G31" s="19">
        <v>571790.69999999995</v>
      </c>
      <c r="H31" s="22">
        <v>343074.42</v>
      </c>
    </row>
    <row r="32" spans="1:8" ht="24.75" customHeight="1" x14ac:dyDescent="0.25">
      <c r="A32" s="98"/>
      <c r="B32" s="15"/>
      <c r="C32" s="15" t="s">
        <v>351</v>
      </c>
      <c r="D32" s="16" t="s">
        <v>201</v>
      </c>
      <c r="E32" s="17" t="s">
        <v>181</v>
      </c>
      <c r="F32" s="18">
        <v>0.6</v>
      </c>
      <c r="G32" s="19">
        <v>158952.25</v>
      </c>
      <c r="H32" s="22">
        <v>95371.35</v>
      </c>
    </row>
    <row r="33" spans="1:8" ht="24.75" customHeight="1" x14ac:dyDescent="0.25">
      <c r="A33" s="98"/>
      <c r="B33" s="15"/>
      <c r="C33" s="15" t="s">
        <v>352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353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354</v>
      </c>
      <c r="D35" s="16" t="s">
        <v>204</v>
      </c>
      <c r="E35" s="17" t="s">
        <v>181</v>
      </c>
      <c r="F35" s="18">
        <v>0.6</v>
      </c>
      <c r="G35" s="19">
        <v>317018.5</v>
      </c>
      <c r="H35" s="22">
        <v>190211.1</v>
      </c>
    </row>
    <row r="36" spans="1:8" ht="24.75" customHeight="1" x14ac:dyDescent="0.25">
      <c r="A36" s="98"/>
      <c r="B36" s="15"/>
      <c r="C36" s="15" t="s">
        <v>355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356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2458800.7699999996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2458800.77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BH-230-C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BH-230-C</v>
      </c>
      <c r="B6" s="9" t="str">
        <f>+PRESUTO!D12</f>
        <v>BAHIAS 230 KV - INTERRUPTOR Y MEDIO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25011</v>
      </c>
      <c r="F13" s="88">
        <v>0.94</v>
      </c>
      <c r="G13" s="88">
        <v>23510.34</v>
      </c>
      <c r="H13" s="83">
        <v>1.1786000000000001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1.1786000000000001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32102.856</v>
      </c>
      <c r="F14" s="88">
        <v>0.88</v>
      </c>
      <c r="G14" s="88">
        <v>28250.51</v>
      </c>
      <c r="H14" s="83">
        <v>1.4161999999999999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1.4161999999999999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997.82325000000003</v>
      </c>
      <c r="F15" s="88">
        <v>3.6</v>
      </c>
      <c r="G15" s="88">
        <v>3592.16</v>
      </c>
      <c r="H15" s="83">
        <v>0.18010000000000001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0.18010000000000001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55353.01</v>
      </c>
      <c r="H16" s="39">
        <v>2.7749000000000001</v>
      </c>
      <c r="I16" s="83"/>
      <c r="J16" s="83"/>
      <c r="K16" s="39"/>
      <c r="L16" s="39"/>
      <c r="M16" s="91">
        <f>SUM(M13:M15)</f>
        <v>2.7749000000000001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357</v>
      </c>
      <c r="B18" s="81" t="s">
        <v>209</v>
      </c>
      <c r="C18" s="86" t="s">
        <v>358</v>
      </c>
      <c r="D18" s="81" t="s">
        <v>10</v>
      </c>
      <c r="E18" s="87">
        <v>0</v>
      </c>
      <c r="F18" s="88">
        <v>15113.19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359</v>
      </c>
      <c r="B19" s="81" t="s">
        <v>209</v>
      </c>
      <c r="C19" s="86" t="s">
        <v>360</v>
      </c>
      <c r="D19" s="81" t="s">
        <v>10</v>
      </c>
      <c r="E19" s="87">
        <v>5</v>
      </c>
      <c r="F19" s="88">
        <v>10000</v>
      </c>
      <c r="G19" s="88">
        <v>50000</v>
      </c>
      <c r="H19" s="83">
        <v>2.5065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2.5065</v>
      </c>
    </row>
    <row r="20" spans="1:13" x14ac:dyDescent="0.25">
      <c r="A20" s="85" t="s">
        <v>361</v>
      </c>
      <c r="B20" s="81" t="s">
        <v>209</v>
      </c>
      <c r="C20" s="86" t="s">
        <v>362</v>
      </c>
      <c r="D20" s="81" t="s">
        <v>13</v>
      </c>
      <c r="E20" s="87">
        <v>4</v>
      </c>
      <c r="F20" s="88">
        <v>1197</v>
      </c>
      <c r="G20" s="88">
        <v>4788</v>
      </c>
      <c r="H20" s="83">
        <v>0.24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0.24</v>
      </c>
    </row>
    <row r="21" spans="1:13" ht="15" customHeight="1" x14ac:dyDescent="0.25">
      <c r="A21" s="85" t="s">
        <v>363</v>
      </c>
      <c r="B21" s="81" t="s">
        <v>209</v>
      </c>
      <c r="C21" s="86" t="s">
        <v>364</v>
      </c>
      <c r="D21" s="81" t="s">
        <v>13</v>
      </c>
      <c r="E21" s="87">
        <v>4</v>
      </c>
      <c r="F21" s="88">
        <v>3000</v>
      </c>
      <c r="G21" s="88">
        <v>12000</v>
      </c>
      <c r="H21" s="83">
        <v>0.60160000000000002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0.60160000000000002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0.6</v>
      </c>
      <c r="F22" s="88">
        <v>73700.39</v>
      </c>
      <c r="G22" s="88">
        <v>44220.23</v>
      </c>
      <c r="H22" s="83">
        <v>2.2168000000000001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2.2168000000000001</v>
      </c>
    </row>
    <row r="23" spans="1:13" ht="32.25" customHeight="1" x14ac:dyDescent="0.25">
      <c r="A23" s="85" t="s">
        <v>365</v>
      </c>
      <c r="B23" s="81" t="s">
        <v>209</v>
      </c>
      <c r="C23" s="86" t="s">
        <v>366</v>
      </c>
      <c r="D23" s="81" t="s">
        <v>181</v>
      </c>
      <c r="E23" s="87">
        <v>0.6</v>
      </c>
      <c r="F23" s="88">
        <v>216566.98</v>
      </c>
      <c r="G23" s="88">
        <v>129940.19</v>
      </c>
      <c r="H23" s="83">
        <v>6.5140000000000002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6.5140000000000002</v>
      </c>
    </row>
    <row r="24" spans="1:13" ht="26.25" customHeight="1" x14ac:dyDescent="0.25">
      <c r="A24" s="85" t="s">
        <v>367</v>
      </c>
      <c r="B24" s="81" t="s">
        <v>209</v>
      </c>
      <c r="C24" s="86" t="s">
        <v>368</v>
      </c>
      <c r="D24" s="81" t="s">
        <v>181</v>
      </c>
      <c r="E24" s="87">
        <v>0.6</v>
      </c>
      <c r="F24" s="88">
        <v>206396.58</v>
      </c>
      <c r="G24" s="88">
        <v>123837.95</v>
      </c>
      <c r="H24" s="83">
        <v>6.2081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6.2081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0.6</v>
      </c>
      <c r="F25" s="88">
        <v>94191.75</v>
      </c>
      <c r="G25" s="88">
        <v>56515.05</v>
      </c>
      <c r="H25" s="83">
        <v>2.8331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2.8331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0.28699999999999998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0.28699999999999998</v>
      </c>
    </row>
    <row r="27" spans="1:13" x14ac:dyDescent="0.25">
      <c r="A27" s="85" t="s">
        <v>369</v>
      </c>
      <c r="B27" s="81" t="s">
        <v>209</v>
      </c>
      <c r="C27" s="86" t="s">
        <v>370</v>
      </c>
      <c r="D27" s="81" t="s">
        <v>181</v>
      </c>
      <c r="E27" s="87">
        <v>0.6</v>
      </c>
      <c r="F27" s="88">
        <v>426695.69</v>
      </c>
      <c r="G27" s="88">
        <v>256017.41</v>
      </c>
      <c r="H27" s="83">
        <v>12.834300000000001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12.834300000000001</v>
      </c>
    </row>
    <row r="28" spans="1:13" x14ac:dyDescent="0.25">
      <c r="A28" s="85" t="s">
        <v>371</v>
      </c>
      <c r="B28" s="81" t="s">
        <v>209</v>
      </c>
      <c r="C28" s="86" t="s">
        <v>372</v>
      </c>
      <c r="D28" s="81" t="s">
        <v>181</v>
      </c>
      <c r="E28" s="87">
        <v>1</v>
      </c>
      <c r="F28" s="88">
        <v>171079.56</v>
      </c>
      <c r="G28" s="88">
        <v>171079.56</v>
      </c>
      <c r="H28" s="83">
        <v>8.5762999999999998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8.5762999999999998</v>
      </c>
    </row>
    <row r="29" spans="1:13" ht="27" customHeight="1" x14ac:dyDescent="0.25">
      <c r="A29" s="85" t="s">
        <v>373</v>
      </c>
      <c r="B29" s="81" t="s">
        <v>209</v>
      </c>
      <c r="C29" s="86" t="s">
        <v>374</v>
      </c>
      <c r="D29" s="81" t="s">
        <v>13</v>
      </c>
      <c r="E29" s="87">
        <v>2</v>
      </c>
      <c r="F29" s="88">
        <v>60000</v>
      </c>
      <c r="G29" s="88">
        <v>120000</v>
      </c>
      <c r="H29" s="83">
        <v>6.0156999999999998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6.0156999999999998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0.16389999999999999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0.16389999999999999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2</v>
      </c>
      <c r="F31" s="88">
        <v>350</v>
      </c>
      <c r="G31" s="88">
        <v>700</v>
      </c>
      <c r="H31" s="83">
        <v>3.5099999999999999E-2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3.5099999999999999E-2</v>
      </c>
    </row>
    <row r="32" spans="1:13" ht="15" customHeight="1" x14ac:dyDescent="0.25">
      <c r="A32" s="85" t="s">
        <v>375</v>
      </c>
      <c r="B32" s="81" t="s">
        <v>209</v>
      </c>
      <c r="C32" s="86" t="s">
        <v>376</v>
      </c>
      <c r="D32" s="81" t="s">
        <v>181</v>
      </c>
      <c r="E32" s="87">
        <v>0.6</v>
      </c>
      <c r="F32" s="88">
        <v>98439.06</v>
      </c>
      <c r="G32" s="88">
        <v>59063.44</v>
      </c>
      <c r="H32" s="83">
        <v>2.9609000000000001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2.9609000000000001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0.51270000000000004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0.51270000000000004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3.0407999999999999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3.0407999999999999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0.69330000000000003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0.69330000000000003</v>
      </c>
    </row>
    <row r="36" spans="1:13" x14ac:dyDescent="0.25">
      <c r="A36" s="85" t="s">
        <v>377</v>
      </c>
      <c r="B36" s="81" t="s">
        <v>209</v>
      </c>
      <c r="C36" s="86" t="s">
        <v>378</v>
      </c>
      <c r="D36" s="81" t="s">
        <v>228</v>
      </c>
      <c r="E36" s="87">
        <v>0.6</v>
      </c>
      <c r="F36" s="88">
        <v>91481.81</v>
      </c>
      <c r="G36" s="88">
        <v>54889.09</v>
      </c>
      <c r="H36" s="83">
        <v>2.7515999999999998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2.7515999999999998</v>
      </c>
    </row>
    <row r="37" spans="1:13" x14ac:dyDescent="0.25">
      <c r="A37" s="85" t="s">
        <v>379</v>
      </c>
      <c r="B37" s="81" t="s">
        <v>209</v>
      </c>
      <c r="C37" s="86" t="s">
        <v>380</v>
      </c>
      <c r="D37" s="81" t="s">
        <v>229</v>
      </c>
      <c r="E37" s="87">
        <v>1</v>
      </c>
      <c r="F37" s="88">
        <v>87182.41</v>
      </c>
      <c r="G37" s="88">
        <v>87182.41</v>
      </c>
      <c r="H37" s="83">
        <v>4.3704999999999998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4.3704999999999998</v>
      </c>
    </row>
    <row r="38" spans="1:13" ht="26.25" customHeight="1" x14ac:dyDescent="0.25">
      <c r="A38" s="85" t="s">
        <v>381</v>
      </c>
      <c r="B38" s="81" t="s">
        <v>209</v>
      </c>
      <c r="C38" s="86" t="s">
        <v>382</v>
      </c>
      <c r="D38" s="81" t="s">
        <v>228</v>
      </c>
      <c r="E38" s="87">
        <v>1</v>
      </c>
      <c r="F38" s="88">
        <v>264218.38</v>
      </c>
      <c r="G38" s="88">
        <v>264218.38</v>
      </c>
      <c r="H38" s="83">
        <v>13.2454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13.2454</v>
      </c>
    </row>
    <row r="39" spans="1:13" x14ac:dyDescent="0.25">
      <c r="A39" s="85" t="s">
        <v>383</v>
      </c>
      <c r="B39" s="81" t="s">
        <v>209</v>
      </c>
      <c r="C39" s="86" t="s">
        <v>384</v>
      </c>
      <c r="D39" s="81" t="s">
        <v>229</v>
      </c>
      <c r="E39" s="87">
        <v>1</v>
      </c>
      <c r="F39" s="88">
        <v>60389.3</v>
      </c>
      <c r="G39" s="88">
        <v>60389.3</v>
      </c>
      <c r="H39" s="83">
        <v>3.0272999999999999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3.0272999999999999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0.34210000000000002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0.34210000000000002</v>
      </c>
    </row>
    <row r="41" spans="1:13" ht="26.25" customHeight="1" x14ac:dyDescent="0.25">
      <c r="A41" s="85" t="s">
        <v>385</v>
      </c>
      <c r="B41" s="81" t="s">
        <v>209</v>
      </c>
      <c r="C41" s="86" t="s">
        <v>386</v>
      </c>
      <c r="D41" s="81" t="s">
        <v>13</v>
      </c>
      <c r="E41" s="87">
        <v>6</v>
      </c>
      <c r="F41" s="88">
        <v>14000</v>
      </c>
      <c r="G41" s="88">
        <v>84000</v>
      </c>
      <c r="H41" s="83">
        <v>4.2110000000000003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4.2110000000000003</v>
      </c>
    </row>
    <row r="42" spans="1:13" ht="26.25" customHeight="1" x14ac:dyDescent="0.25">
      <c r="A42" s="85" t="s">
        <v>387</v>
      </c>
      <c r="B42" s="81" t="s">
        <v>209</v>
      </c>
      <c r="C42" s="86" t="s">
        <v>388</v>
      </c>
      <c r="D42" s="81" t="s">
        <v>13</v>
      </c>
      <c r="E42" s="87">
        <v>6</v>
      </c>
      <c r="F42" s="88">
        <v>15884.52</v>
      </c>
      <c r="G42" s="88">
        <v>95307.12</v>
      </c>
      <c r="H42" s="83">
        <v>4.7778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4.7778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88.965599999999995</v>
      </c>
      <c r="I43" s="83"/>
      <c r="J43" s="83"/>
      <c r="K43" s="39"/>
      <c r="L43" s="39"/>
      <c r="M43" s="91">
        <f>SUM(M18:M42)</f>
        <v>88.965800000000002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596.79999999999995</v>
      </c>
      <c r="F45" s="88">
        <v>0.63</v>
      </c>
      <c r="G45" s="88">
        <v>375.98</v>
      </c>
      <c r="H45" s="83">
        <v>1.8800000000000001E-2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1.8800000000000001E-2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375.98</v>
      </c>
      <c r="H46" s="39">
        <v>1.8800000000000001E-2</v>
      </c>
      <c r="I46" s="83"/>
      <c r="J46" s="83"/>
      <c r="K46" s="39"/>
      <c r="L46" s="39"/>
      <c r="M46" s="91">
        <f>+M45</f>
        <v>1.8800000000000001E-2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138339.95000000001</v>
      </c>
      <c r="G48" s="88">
        <v>4150.2</v>
      </c>
      <c r="H48" s="83">
        <v>0.20810000000000001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0.20810000000000001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138339.95000000001</v>
      </c>
      <c r="G49" s="88">
        <v>5533.6</v>
      </c>
      <c r="H49" s="83">
        <v>0.27739999999999998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0.27739999999999998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1948.4</v>
      </c>
      <c r="F50" s="88">
        <v>24.3</v>
      </c>
      <c r="G50" s="88">
        <v>47346.12</v>
      </c>
      <c r="H50" s="83">
        <v>2.3734999999999999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2.3734999999999999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88.35</v>
      </c>
      <c r="F51" s="88">
        <v>24.26</v>
      </c>
      <c r="G51" s="88">
        <v>2143.37</v>
      </c>
      <c r="H51" s="83">
        <v>0.1074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0.1074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86.75</v>
      </c>
      <c r="F52" s="88">
        <v>27.41</v>
      </c>
      <c r="G52" s="88">
        <v>2377.8200000000002</v>
      </c>
      <c r="H52" s="83">
        <v>0.1192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0.1192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10</v>
      </c>
      <c r="F53" s="88">
        <v>24.26</v>
      </c>
      <c r="G53" s="88">
        <v>242.6</v>
      </c>
      <c r="H53" s="83">
        <v>1.2200000000000001E-2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1.2200000000000001E-2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786.8</v>
      </c>
      <c r="F54" s="88">
        <v>48.6</v>
      </c>
      <c r="G54" s="88">
        <v>38238.480000000003</v>
      </c>
      <c r="H54" s="83">
        <v>1.9169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1.9169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984.8</v>
      </c>
      <c r="F55" s="88">
        <v>48.6</v>
      </c>
      <c r="G55" s="88">
        <v>47861.279999999999</v>
      </c>
      <c r="H55" s="83">
        <v>2.3993000000000002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2.3993000000000002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68.44</v>
      </c>
      <c r="F56" s="88">
        <v>71.510000000000005</v>
      </c>
      <c r="G56" s="88">
        <v>4894.1400000000003</v>
      </c>
      <c r="H56" s="83">
        <v>0.24529999999999999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0.24529999999999999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152787.60999999999</v>
      </c>
      <c r="H57" s="39">
        <v>7.6593</v>
      </c>
      <c r="I57" s="83"/>
      <c r="J57" s="83"/>
      <c r="K57" s="39"/>
      <c r="L57" s="39"/>
      <c r="M57" s="91">
        <f>SUM(M48:M56)</f>
        <v>7.6593000000000009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3</v>
      </c>
      <c r="F59" s="88">
        <v>13.43</v>
      </c>
      <c r="G59" s="88">
        <v>40.29</v>
      </c>
      <c r="H59" s="83">
        <v>2E-3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2E-3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691</v>
      </c>
      <c r="F60" s="88">
        <v>11.23</v>
      </c>
      <c r="G60" s="88">
        <v>7759.93</v>
      </c>
      <c r="H60" s="83">
        <v>0.38900000000000001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0.38900000000000001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80</v>
      </c>
      <c r="F61" s="88">
        <v>9.26</v>
      </c>
      <c r="G61" s="88">
        <v>740.8</v>
      </c>
      <c r="H61" s="83">
        <v>3.7100000000000001E-2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3.7100000000000001E-2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706.8</v>
      </c>
      <c r="F62" s="88">
        <v>2.48</v>
      </c>
      <c r="G62" s="88">
        <v>1752.86</v>
      </c>
      <c r="H62" s="83">
        <v>8.7900000000000006E-2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8.7900000000000006E-2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2.5</v>
      </c>
      <c r="F63" s="88">
        <v>400</v>
      </c>
      <c r="G63" s="88">
        <v>1000</v>
      </c>
      <c r="H63" s="83">
        <v>5.0099999999999999E-2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5.0099999999999999E-2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0.21514</v>
      </c>
      <c r="F64" s="88">
        <v>1182.31</v>
      </c>
      <c r="G64" s="88">
        <v>254.36</v>
      </c>
      <c r="H64" s="83">
        <v>1.2800000000000001E-2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1.2800000000000001E-2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0.35339999999999999</v>
      </c>
      <c r="F65" s="88">
        <v>140.13</v>
      </c>
      <c r="G65" s="88">
        <v>49.52</v>
      </c>
      <c r="H65" s="83">
        <v>2.5000000000000001E-3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2.5000000000000001E-3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11597.76</v>
      </c>
      <c r="H66" s="128">
        <v>0.58140000000000003</v>
      </c>
      <c r="I66" s="128"/>
      <c r="J66" s="128"/>
      <c r="K66" s="128"/>
      <c r="L66" s="128"/>
      <c r="M66" s="129">
        <f>SUM(M59:M65)</f>
        <v>0.58140000000000003</v>
      </c>
    </row>
    <row r="67" spans="1:13" ht="15.75" thickBot="1" x14ac:dyDescent="0.3">
      <c r="A67" s="130" t="s">
        <v>31</v>
      </c>
      <c r="B67" s="131"/>
      <c r="C67" s="132"/>
      <c r="D67" s="133"/>
      <c r="E67" s="134"/>
      <c r="F67" s="135"/>
      <c r="G67" s="135">
        <v>1994796.21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390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332</v>
      </c>
      <c r="B15" s="151" t="s">
        <v>309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375</v>
      </c>
      <c r="B22" s="312" t="s">
        <v>308</v>
      </c>
      <c r="C22" s="311" t="s">
        <v>181</v>
      </c>
      <c r="D22" s="310">
        <v>1</v>
      </c>
      <c r="E22" s="309">
        <v>98439.06</v>
      </c>
      <c r="F22" s="309">
        <v>98439.06</v>
      </c>
    </row>
    <row r="23" spans="1:6" ht="12.75" customHeight="1" x14ac:dyDescent="0.2">
      <c r="B23" s="312" t="s">
        <v>410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98439.06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242</v>
      </c>
      <c r="B30" s="312" t="s">
        <v>243</v>
      </c>
      <c r="C30" s="311" t="s">
        <v>15</v>
      </c>
      <c r="D30" s="310">
        <v>6</v>
      </c>
      <c r="E30" s="309">
        <v>71.510000000000005</v>
      </c>
      <c r="F30" s="309">
        <v>429.06</v>
      </c>
    </row>
    <row r="31" spans="1:6" ht="409.6" hidden="1" customHeight="1" x14ac:dyDescent="0.2"/>
    <row r="32" spans="1:6" ht="12.75" customHeight="1" x14ac:dyDescent="0.2">
      <c r="A32" s="313" t="s">
        <v>240</v>
      </c>
      <c r="B32" s="312" t="s">
        <v>241</v>
      </c>
      <c r="C32" s="311" t="s">
        <v>15</v>
      </c>
      <c r="D32" s="310">
        <v>120</v>
      </c>
      <c r="E32" s="309">
        <v>48.6</v>
      </c>
      <c r="F32" s="309">
        <v>5832</v>
      </c>
    </row>
    <row r="33" spans="1:6" ht="409.6" hidden="1" customHeight="1" x14ac:dyDescent="0.2"/>
    <row r="34" spans="1:6" ht="12.75" customHeight="1" x14ac:dyDescent="0.2">
      <c r="A34" s="313" t="s">
        <v>236</v>
      </c>
      <c r="B34" s="312" t="s">
        <v>237</v>
      </c>
      <c r="C34" s="311" t="s">
        <v>15</v>
      </c>
      <c r="D34" s="310">
        <v>180</v>
      </c>
      <c r="E34" s="309">
        <v>24.3</v>
      </c>
      <c r="F34" s="309">
        <v>4374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10635.06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259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10635.06</v>
      </c>
      <c r="F41" s="309">
        <v>425.4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10635.06</v>
      </c>
      <c r="F43" s="309">
        <v>319.05</v>
      </c>
    </row>
    <row r="44" spans="1:6" ht="409.6" hidden="1" customHeight="1" x14ac:dyDescent="0.2"/>
    <row r="45" spans="1:6" ht="11.25" customHeight="1" x14ac:dyDescent="0.2">
      <c r="B45" s="146" t="s">
        <v>258</v>
      </c>
      <c r="C45" s="308"/>
      <c r="D45" s="308"/>
      <c r="E45" s="307"/>
      <c r="F45" s="306">
        <v>744.45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257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90</v>
      </c>
      <c r="E50" s="309">
        <v>47.64</v>
      </c>
      <c r="F50" s="309">
        <v>4287.6000000000004</v>
      </c>
    </row>
    <row r="51" spans="1:6" ht="409.6" hidden="1" customHeight="1" x14ac:dyDescent="0.2"/>
    <row r="52" spans="1:6" ht="11.25" customHeight="1" x14ac:dyDescent="0.2">
      <c r="B52" s="146" t="s">
        <v>256</v>
      </c>
      <c r="C52" s="308"/>
      <c r="D52" s="308"/>
      <c r="E52" s="307"/>
      <c r="F52" s="306">
        <v>4287.6000000000004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114106.17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14833.8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128939.97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1289.4000000000001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130229.37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10418.35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140647.72</v>
      </c>
    </row>
    <row r="68" spans="1:6" ht="12.75" customHeight="1" x14ac:dyDescent="0.2">
      <c r="A68" s="143" t="s">
        <v>409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390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333</v>
      </c>
      <c r="B87" s="151" t="s">
        <v>307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365</v>
      </c>
      <c r="B94" s="312" t="s">
        <v>306</v>
      </c>
      <c r="C94" s="311" t="s">
        <v>181</v>
      </c>
      <c r="D94" s="310">
        <v>1</v>
      </c>
      <c r="E94" s="309">
        <v>216566.98</v>
      </c>
      <c r="F94" s="309">
        <v>216566.98</v>
      </c>
    </row>
    <row r="95" spans="1:6" ht="12.75" customHeight="1" x14ac:dyDescent="0.2">
      <c r="B95" s="312" t="s">
        <v>408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216566.98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242</v>
      </c>
      <c r="B102" s="312" t="s">
        <v>243</v>
      </c>
      <c r="C102" s="311" t="s">
        <v>15</v>
      </c>
      <c r="D102" s="310">
        <v>20</v>
      </c>
      <c r="E102" s="309">
        <v>71.510000000000005</v>
      </c>
      <c r="F102" s="309">
        <v>1430.2</v>
      </c>
    </row>
    <row r="103" spans="1:6" ht="409.6" hidden="1" customHeight="1" x14ac:dyDescent="0.2"/>
    <row r="104" spans="1:6" ht="12.75" customHeight="1" x14ac:dyDescent="0.2">
      <c r="A104" s="313" t="s">
        <v>240</v>
      </c>
      <c r="B104" s="312" t="s">
        <v>241</v>
      </c>
      <c r="C104" s="311" t="s">
        <v>15</v>
      </c>
      <c r="D104" s="310">
        <v>280</v>
      </c>
      <c r="E104" s="309">
        <v>48.6</v>
      </c>
      <c r="F104" s="309">
        <v>13608</v>
      </c>
    </row>
    <row r="105" spans="1:6" ht="409.6" hidden="1" customHeight="1" x14ac:dyDescent="0.2"/>
    <row r="106" spans="1:6" ht="12.75" customHeight="1" x14ac:dyDescent="0.2">
      <c r="A106" s="313" t="s">
        <v>236</v>
      </c>
      <c r="B106" s="312" t="s">
        <v>237</v>
      </c>
      <c r="C106" s="311" t="s">
        <v>15</v>
      </c>
      <c r="D106" s="310">
        <v>420</v>
      </c>
      <c r="E106" s="309">
        <v>24.3</v>
      </c>
      <c r="F106" s="309">
        <v>10206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25244.2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259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25244.2</v>
      </c>
      <c r="F113" s="309">
        <v>1009.77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25244.2</v>
      </c>
      <c r="F115" s="309">
        <v>757.33</v>
      </c>
    </row>
    <row r="116" spans="1:6" ht="409.6" hidden="1" customHeight="1" x14ac:dyDescent="0.2"/>
    <row r="117" spans="1:6" ht="11.25" customHeight="1" x14ac:dyDescent="0.2">
      <c r="B117" s="146" t="s">
        <v>258</v>
      </c>
      <c r="C117" s="308"/>
      <c r="D117" s="308"/>
      <c r="E117" s="307"/>
      <c r="F117" s="306">
        <v>1767.1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257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265</v>
      </c>
      <c r="B122" s="312" t="s">
        <v>264</v>
      </c>
      <c r="C122" s="311" t="s">
        <v>28</v>
      </c>
      <c r="D122" s="310">
        <v>140</v>
      </c>
      <c r="E122" s="309">
        <v>51.9</v>
      </c>
      <c r="F122" s="309">
        <v>7266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140</v>
      </c>
      <c r="E125" s="309">
        <v>47.64</v>
      </c>
      <c r="F125" s="309">
        <v>6669.6</v>
      </c>
    </row>
    <row r="126" spans="1:6" ht="409.6" hidden="1" customHeight="1" x14ac:dyDescent="0.2"/>
    <row r="127" spans="1:6" ht="11.25" customHeight="1" x14ac:dyDescent="0.2">
      <c r="B127" s="146" t="s">
        <v>256</v>
      </c>
      <c r="C127" s="308"/>
      <c r="D127" s="308"/>
      <c r="E127" s="307"/>
      <c r="F127" s="306">
        <v>13935.6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257513.88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33476.800000000003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290990.68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2909.91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293900.59000000003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23512.05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317412.64</v>
      </c>
    </row>
    <row r="143" spans="1:6" ht="12.75" customHeight="1" x14ac:dyDescent="0.2">
      <c r="A143" s="143" t="s">
        <v>407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390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334</v>
      </c>
      <c r="B162" s="151" t="s">
        <v>305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373</v>
      </c>
      <c r="B169" s="312" t="s">
        <v>406</v>
      </c>
      <c r="C169" s="311" t="s">
        <v>13</v>
      </c>
      <c r="D169" s="310">
        <v>1</v>
      </c>
      <c r="E169" s="309">
        <v>60000</v>
      </c>
      <c r="F169" s="309">
        <v>60000</v>
      </c>
    </row>
    <row r="170" spans="1:6" ht="12.75" customHeight="1" x14ac:dyDescent="0.2">
      <c r="B170" s="312" t="s">
        <v>304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60000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242</v>
      </c>
      <c r="B177" s="312" t="s">
        <v>243</v>
      </c>
      <c r="C177" s="311" t="s">
        <v>15</v>
      </c>
      <c r="D177" s="310">
        <v>1.4</v>
      </c>
      <c r="E177" s="309">
        <v>71.510000000000005</v>
      </c>
      <c r="F177" s="309">
        <v>100.11</v>
      </c>
    </row>
    <row r="178" spans="1:6" ht="409.6" hidden="1" customHeight="1" x14ac:dyDescent="0.2"/>
    <row r="179" spans="1:6" ht="12.75" customHeight="1" x14ac:dyDescent="0.2">
      <c r="A179" s="313" t="s">
        <v>238</v>
      </c>
      <c r="B179" s="312" t="s">
        <v>239</v>
      </c>
      <c r="C179" s="311" t="s">
        <v>15</v>
      </c>
      <c r="D179" s="310">
        <v>14</v>
      </c>
      <c r="E179" s="309">
        <v>48.6</v>
      </c>
      <c r="F179" s="309">
        <v>680.4</v>
      </c>
    </row>
    <row r="180" spans="1:6" ht="409.6" hidden="1" customHeight="1" x14ac:dyDescent="0.2"/>
    <row r="181" spans="1:6" ht="12.75" customHeight="1" x14ac:dyDescent="0.2">
      <c r="A181" s="313" t="s">
        <v>240</v>
      </c>
      <c r="B181" s="312" t="s">
        <v>241</v>
      </c>
      <c r="C181" s="311" t="s">
        <v>15</v>
      </c>
      <c r="D181" s="310">
        <v>14</v>
      </c>
      <c r="E181" s="309">
        <v>48.6</v>
      </c>
      <c r="F181" s="309">
        <v>680.4</v>
      </c>
    </row>
    <row r="182" spans="1:6" ht="409.6" hidden="1" customHeight="1" x14ac:dyDescent="0.2"/>
    <row r="183" spans="1:6" ht="12.75" customHeight="1" x14ac:dyDescent="0.2">
      <c r="A183" s="313" t="s">
        <v>236</v>
      </c>
      <c r="B183" s="312" t="s">
        <v>237</v>
      </c>
      <c r="C183" s="311" t="s">
        <v>15</v>
      </c>
      <c r="D183" s="310">
        <v>42</v>
      </c>
      <c r="E183" s="309">
        <v>24.3</v>
      </c>
      <c r="F183" s="309">
        <v>1020.6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2481.5100000000002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259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2481.5100000000002</v>
      </c>
      <c r="F190" s="309">
        <v>99.26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2481.5100000000002</v>
      </c>
      <c r="F192" s="309">
        <v>74.45</v>
      </c>
    </row>
    <row r="193" spans="1:6" ht="409.6" hidden="1" customHeight="1" x14ac:dyDescent="0.2"/>
    <row r="194" spans="1:6" ht="11.25" customHeight="1" x14ac:dyDescent="0.2">
      <c r="B194" s="146" t="s">
        <v>258</v>
      </c>
      <c r="C194" s="308"/>
      <c r="D194" s="308"/>
      <c r="E194" s="307"/>
      <c r="F194" s="306">
        <v>173.71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257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265</v>
      </c>
      <c r="B199" s="312" t="s">
        <v>264</v>
      </c>
      <c r="C199" s="311" t="s">
        <v>28</v>
      </c>
      <c r="D199" s="310">
        <v>14</v>
      </c>
      <c r="E199" s="309">
        <v>51.9</v>
      </c>
      <c r="F199" s="309">
        <v>726.6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14</v>
      </c>
      <c r="E202" s="309">
        <v>47.64</v>
      </c>
      <c r="F202" s="309">
        <v>666.96</v>
      </c>
    </row>
    <row r="203" spans="1:6" ht="409.6" hidden="1" customHeight="1" x14ac:dyDescent="0.2"/>
    <row r="204" spans="1:6" ht="12.75" customHeight="1" x14ac:dyDescent="0.2">
      <c r="A204" s="313" t="s">
        <v>303</v>
      </c>
      <c r="B204" s="312" t="s">
        <v>249</v>
      </c>
      <c r="C204" s="311" t="s">
        <v>28</v>
      </c>
      <c r="D204" s="310">
        <v>40</v>
      </c>
      <c r="E204" s="309">
        <v>29.66</v>
      </c>
      <c r="F204" s="309">
        <v>1186.4000000000001</v>
      </c>
    </row>
    <row r="205" spans="1:6" ht="409.6" hidden="1" customHeight="1" x14ac:dyDescent="0.2"/>
    <row r="206" spans="1:6" ht="11.25" customHeight="1" x14ac:dyDescent="0.2">
      <c r="B206" s="146" t="s">
        <v>256</v>
      </c>
      <c r="C206" s="308"/>
      <c r="D206" s="308"/>
      <c r="E206" s="307"/>
      <c r="F206" s="306">
        <v>2579.96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65235.18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8480.57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73715.75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737.16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74452.91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5956.23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80409.14</v>
      </c>
    </row>
    <row r="222" spans="1:6" ht="12.75" customHeight="1" x14ac:dyDescent="0.2">
      <c r="A222" s="143" t="s">
        <v>405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/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390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335</v>
      </c>
      <c r="B241" s="151" t="s">
        <v>302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359</v>
      </c>
      <c r="B248" s="312" t="s">
        <v>403</v>
      </c>
      <c r="C248" s="311" t="s">
        <v>10</v>
      </c>
      <c r="D248" s="310">
        <v>1</v>
      </c>
      <c r="E248" s="309">
        <v>10000</v>
      </c>
      <c r="F248" s="309">
        <v>10000</v>
      </c>
    </row>
    <row r="249" spans="1:6" ht="12.75" customHeight="1" x14ac:dyDescent="0.2">
      <c r="B249" s="312" t="s">
        <v>301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10000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242</v>
      </c>
      <c r="B256" s="312" t="s">
        <v>243</v>
      </c>
      <c r="C256" s="311" t="s">
        <v>15</v>
      </c>
      <c r="D256" s="310">
        <v>1.2</v>
      </c>
      <c r="E256" s="309">
        <v>71.510000000000005</v>
      </c>
      <c r="F256" s="309">
        <v>85.81</v>
      </c>
    </row>
    <row r="257" spans="1:6" ht="409.6" hidden="1" customHeight="1" x14ac:dyDescent="0.2"/>
    <row r="258" spans="1:6" ht="12.75" customHeight="1" x14ac:dyDescent="0.2">
      <c r="A258" s="313" t="s">
        <v>238</v>
      </c>
      <c r="B258" s="312" t="s">
        <v>239</v>
      </c>
      <c r="C258" s="311" t="s">
        <v>15</v>
      </c>
      <c r="D258" s="310">
        <v>6</v>
      </c>
      <c r="E258" s="309">
        <v>48.6</v>
      </c>
      <c r="F258" s="309">
        <v>291.60000000000002</v>
      </c>
    </row>
    <row r="259" spans="1:6" ht="409.6" hidden="1" customHeight="1" x14ac:dyDescent="0.2"/>
    <row r="260" spans="1:6" ht="12.75" customHeight="1" x14ac:dyDescent="0.2">
      <c r="A260" s="313" t="s">
        <v>240</v>
      </c>
      <c r="B260" s="312" t="s">
        <v>241</v>
      </c>
      <c r="C260" s="311" t="s">
        <v>15</v>
      </c>
      <c r="D260" s="310">
        <v>6</v>
      </c>
      <c r="E260" s="309">
        <v>48.6</v>
      </c>
      <c r="F260" s="309">
        <v>291.60000000000002</v>
      </c>
    </row>
    <row r="261" spans="1:6" ht="409.6" hidden="1" customHeight="1" x14ac:dyDescent="0.2"/>
    <row r="262" spans="1:6" ht="12.75" customHeight="1" x14ac:dyDescent="0.2">
      <c r="A262" s="313" t="s">
        <v>236</v>
      </c>
      <c r="B262" s="312" t="s">
        <v>237</v>
      </c>
      <c r="C262" s="311" t="s">
        <v>15</v>
      </c>
      <c r="D262" s="310">
        <v>18</v>
      </c>
      <c r="E262" s="309">
        <v>24.3</v>
      </c>
      <c r="F262" s="309">
        <v>437.4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1106.4100000000001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259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1106.4100000000001</v>
      </c>
      <c r="F269" s="309">
        <v>44.26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1106.4100000000001</v>
      </c>
      <c r="F271" s="309">
        <v>33.19</v>
      </c>
    </row>
    <row r="272" spans="1:6" ht="409.6" hidden="1" customHeight="1" x14ac:dyDescent="0.2"/>
    <row r="273" spans="1:6" ht="11.25" customHeight="1" x14ac:dyDescent="0.2">
      <c r="B273" s="146" t="s">
        <v>258</v>
      </c>
      <c r="C273" s="308"/>
      <c r="D273" s="308"/>
      <c r="E273" s="307"/>
      <c r="F273" s="306">
        <v>77.45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257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265</v>
      </c>
      <c r="B278" s="312" t="s">
        <v>264</v>
      </c>
      <c r="C278" s="311" t="s">
        <v>28</v>
      </c>
      <c r="D278" s="310">
        <v>6</v>
      </c>
      <c r="E278" s="309">
        <v>51.9</v>
      </c>
      <c r="F278" s="309">
        <v>311.39999999999998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6</v>
      </c>
      <c r="E281" s="309">
        <v>47.64</v>
      </c>
      <c r="F281" s="309">
        <v>285.83999999999997</v>
      </c>
    </row>
    <row r="282" spans="1:6" ht="409.6" hidden="1" customHeight="1" x14ac:dyDescent="0.2"/>
    <row r="283" spans="1:6" ht="11.25" customHeight="1" x14ac:dyDescent="0.2">
      <c r="B283" s="146" t="s">
        <v>256</v>
      </c>
      <c r="C283" s="308"/>
      <c r="D283" s="308"/>
      <c r="E283" s="307"/>
      <c r="F283" s="306">
        <v>597.24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11781.1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1531.54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13312.64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133.13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13445.77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1075.6600000000001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14521.43</v>
      </c>
    </row>
    <row r="299" spans="1:6" ht="12.75" customHeight="1" x14ac:dyDescent="0.2">
      <c r="A299" s="143" t="s">
        <v>404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390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336</v>
      </c>
      <c r="B318" s="151" t="s">
        <v>300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357</v>
      </c>
      <c r="B325" s="312" t="s">
        <v>403</v>
      </c>
      <c r="C325" s="311" t="s">
        <v>10</v>
      </c>
      <c r="D325" s="310">
        <v>1</v>
      </c>
      <c r="E325" s="309">
        <v>15113.19</v>
      </c>
      <c r="F325" s="309">
        <v>15113.19</v>
      </c>
    </row>
    <row r="326" spans="1:6" ht="12.75" customHeight="1" x14ac:dyDescent="0.2">
      <c r="B326" s="312" t="s">
        <v>299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15113.19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242</v>
      </c>
      <c r="B333" s="312" t="s">
        <v>243</v>
      </c>
      <c r="C333" s="311" t="s">
        <v>15</v>
      </c>
      <c r="D333" s="310">
        <v>1.2</v>
      </c>
      <c r="E333" s="309">
        <v>71.510000000000005</v>
      </c>
      <c r="F333" s="309">
        <v>85.81</v>
      </c>
    </row>
    <row r="334" spans="1:6" ht="409.6" hidden="1" customHeight="1" x14ac:dyDescent="0.2"/>
    <row r="335" spans="1:6" ht="12.75" customHeight="1" x14ac:dyDescent="0.2">
      <c r="A335" s="313" t="s">
        <v>238</v>
      </c>
      <c r="B335" s="312" t="s">
        <v>239</v>
      </c>
      <c r="C335" s="311" t="s">
        <v>15</v>
      </c>
      <c r="D335" s="310">
        <v>6</v>
      </c>
      <c r="E335" s="309">
        <v>48.6</v>
      </c>
      <c r="F335" s="309">
        <v>291.60000000000002</v>
      </c>
    </row>
    <row r="336" spans="1:6" ht="409.6" hidden="1" customHeight="1" x14ac:dyDescent="0.2"/>
    <row r="337" spans="1:6" ht="12.75" customHeight="1" x14ac:dyDescent="0.2">
      <c r="A337" s="313" t="s">
        <v>240</v>
      </c>
      <c r="B337" s="312" t="s">
        <v>241</v>
      </c>
      <c r="C337" s="311" t="s">
        <v>15</v>
      </c>
      <c r="D337" s="310">
        <v>6</v>
      </c>
      <c r="E337" s="309">
        <v>48.6</v>
      </c>
      <c r="F337" s="309">
        <v>291.60000000000002</v>
      </c>
    </row>
    <row r="338" spans="1:6" ht="409.6" hidden="1" customHeight="1" x14ac:dyDescent="0.2"/>
    <row r="339" spans="1:6" ht="12.75" customHeight="1" x14ac:dyDescent="0.2">
      <c r="A339" s="313" t="s">
        <v>236</v>
      </c>
      <c r="B339" s="312" t="s">
        <v>237</v>
      </c>
      <c r="C339" s="311" t="s">
        <v>15</v>
      </c>
      <c r="D339" s="310">
        <v>18</v>
      </c>
      <c r="E339" s="309">
        <v>24.3</v>
      </c>
      <c r="F339" s="309">
        <v>437.4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1106.4100000000001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259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1106.4100000000001</v>
      </c>
      <c r="F346" s="309">
        <v>44.26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1106.4100000000001</v>
      </c>
      <c r="F348" s="309">
        <v>33.19</v>
      </c>
    </row>
    <row r="349" spans="1:6" ht="409.6" hidden="1" customHeight="1" x14ac:dyDescent="0.2"/>
    <row r="350" spans="1:6" ht="11.25" customHeight="1" x14ac:dyDescent="0.2">
      <c r="B350" s="146" t="s">
        <v>258</v>
      </c>
      <c r="C350" s="308"/>
      <c r="D350" s="308"/>
      <c r="E350" s="307"/>
      <c r="F350" s="306">
        <v>77.45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257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265</v>
      </c>
      <c r="B355" s="312" t="s">
        <v>264</v>
      </c>
      <c r="C355" s="311" t="s">
        <v>28</v>
      </c>
      <c r="D355" s="310">
        <v>6</v>
      </c>
      <c r="E355" s="309">
        <v>51.9</v>
      </c>
      <c r="F355" s="309">
        <v>311.39999999999998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6</v>
      </c>
      <c r="E358" s="309">
        <v>47.64</v>
      </c>
      <c r="F358" s="309">
        <v>285.83999999999997</v>
      </c>
    </row>
    <row r="359" spans="1:6" ht="409.6" hidden="1" customHeight="1" x14ac:dyDescent="0.2"/>
    <row r="360" spans="1:6" ht="11.25" customHeight="1" x14ac:dyDescent="0.2">
      <c r="B360" s="146" t="s">
        <v>256</v>
      </c>
      <c r="C360" s="308"/>
      <c r="D360" s="308"/>
      <c r="E360" s="307"/>
      <c r="F360" s="306">
        <v>597.24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16894.29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2196.2600000000002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19090.55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190.91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19281.46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1542.52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20823.98</v>
      </c>
    </row>
    <row r="376" spans="1:6" ht="12.75" customHeight="1" x14ac:dyDescent="0.2">
      <c r="A376" s="143" t="s">
        <v>402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390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337</v>
      </c>
      <c r="B395" s="151" t="s">
        <v>298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361</v>
      </c>
      <c r="B402" s="312" t="s">
        <v>362</v>
      </c>
      <c r="C402" s="311" t="s">
        <v>13</v>
      </c>
      <c r="D402" s="310">
        <v>1</v>
      </c>
      <c r="E402" s="309">
        <v>1197</v>
      </c>
      <c r="F402" s="309">
        <v>1197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1197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242</v>
      </c>
      <c r="B409" s="312" t="s">
        <v>243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240</v>
      </c>
      <c r="B411" s="312" t="s">
        <v>241</v>
      </c>
      <c r="C411" s="311" t="s">
        <v>15</v>
      </c>
      <c r="D411" s="310">
        <v>1.4</v>
      </c>
      <c r="E411" s="309">
        <v>48.6</v>
      </c>
      <c r="F411" s="309">
        <v>68.040000000000006</v>
      </c>
    </row>
    <row r="412" spans="1:6" ht="409.6" hidden="1" customHeight="1" x14ac:dyDescent="0.2"/>
    <row r="413" spans="1:6" ht="12.75" customHeight="1" x14ac:dyDescent="0.2">
      <c r="A413" s="313" t="s">
        <v>236</v>
      </c>
      <c r="B413" s="312" t="s">
        <v>237</v>
      </c>
      <c r="C413" s="311" t="s">
        <v>15</v>
      </c>
      <c r="D413" s="310">
        <v>2.8</v>
      </c>
      <c r="E413" s="309">
        <v>24.3</v>
      </c>
      <c r="F413" s="309">
        <v>68.040000000000006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150.38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259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150.38</v>
      </c>
      <c r="F420" s="309">
        <v>6.02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150.38</v>
      </c>
      <c r="F422" s="309">
        <v>4.51</v>
      </c>
    </row>
    <row r="423" spans="1:6" ht="409.6" hidden="1" customHeight="1" x14ac:dyDescent="0.2"/>
    <row r="424" spans="1:6" ht="11.25" customHeight="1" x14ac:dyDescent="0.2">
      <c r="B424" s="146" t="s">
        <v>258</v>
      </c>
      <c r="C424" s="308"/>
      <c r="D424" s="308"/>
      <c r="E424" s="307"/>
      <c r="F424" s="306">
        <v>10.53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257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265</v>
      </c>
      <c r="B429" s="312" t="s">
        <v>264</v>
      </c>
      <c r="C429" s="311" t="s">
        <v>28</v>
      </c>
      <c r="D429" s="310">
        <v>6</v>
      </c>
      <c r="E429" s="309">
        <v>51.9</v>
      </c>
      <c r="F429" s="309">
        <v>311.39999999999998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256</v>
      </c>
      <c r="C432" s="308"/>
      <c r="D432" s="308"/>
      <c r="E432" s="307"/>
      <c r="F432" s="306">
        <v>311.39999999999998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1669.31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217.01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1886.32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18.86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1905.18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152.41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2057.59</v>
      </c>
    </row>
    <row r="448" spans="1:6" ht="12.75" customHeight="1" x14ac:dyDescent="0.2">
      <c r="A448" s="143" t="s">
        <v>401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390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338</v>
      </c>
      <c r="B467" s="151" t="s">
        <v>297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363</v>
      </c>
      <c r="B474" s="312" t="s">
        <v>364</v>
      </c>
      <c r="C474" s="311" t="s">
        <v>13</v>
      </c>
      <c r="D474" s="310">
        <v>1</v>
      </c>
      <c r="E474" s="309">
        <v>3000</v>
      </c>
      <c r="F474" s="309">
        <v>3000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3000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242</v>
      </c>
      <c r="B481" s="312" t="s">
        <v>243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240</v>
      </c>
      <c r="B483" s="312" t="s">
        <v>241</v>
      </c>
      <c r="C483" s="311" t="s">
        <v>15</v>
      </c>
      <c r="D483" s="310">
        <v>1.4</v>
      </c>
      <c r="E483" s="309">
        <v>48.6</v>
      </c>
      <c r="F483" s="309">
        <v>68.040000000000006</v>
      </c>
    </row>
    <row r="484" spans="1:6" ht="409.6" hidden="1" customHeight="1" x14ac:dyDescent="0.2"/>
    <row r="485" spans="1:6" ht="12.75" customHeight="1" x14ac:dyDescent="0.2">
      <c r="A485" s="313" t="s">
        <v>236</v>
      </c>
      <c r="B485" s="312" t="s">
        <v>237</v>
      </c>
      <c r="C485" s="311" t="s">
        <v>15</v>
      </c>
      <c r="D485" s="310">
        <v>2.8</v>
      </c>
      <c r="E485" s="309">
        <v>24.3</v>
      </c>
      <c r="F485" s="309">
        <v>68.040000000000006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150.38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259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150.38</v>
      </c>
      <c r="F492" s="309">
        <v>6.02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150.38</v>
      </c>
      <c r="F494" s="309">
        <v>4.51</v>
      </c>
    </row>
    <row r="495" spans="1:6" ht="409.6" hidden="1" customHeight="1" x14ac:dyDescent="0.2"/>
    <row r="496" spans="1:6" ht="11.25" customHeight="1" x14ac:dyDescent="0.2">
      <c r="B496" s="146" t="s">
        <v>258</v>
      </c>
      <c r="C496" s="308"/>
      <c r="D496" s="308"/>
      <c r="E496" s="307"/>
      <c r="F496" s="306">
        <v>10.53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257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265</v>
      </c>
      <c r="B501" s="312" t="s">
        <v>264</v>
      </c>
      <c r="C501" s="311" t="s">
        <v>28</v>
      </c>
      <c r="D501" s="310">
        <v>6</v>
      </c>
      <c r="E501" s="309">
        <v>51.9</v>
      </c>
      <c r="F501" s="309">
        <v>311.39999999999998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256</v>
      </c>
      <c r="C504" s="308"/>
      <c r="D504" s="308"/>
      <c r="E504" s="307"/>
      <c r="F504" s="306">
        <v>311.39999999999998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3472.31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451.4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3923.71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39.24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3962.95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317.04000000000002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4279.99</v>
      </c>
    </row>
    <row r="520" spans="1:6" ht="12.75" customHeight="1" x14ac:dyDescent="0.2">
      <c r="A520" s="143" t="s">
        <v>400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390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339</v>
      </c>
      <c r="B539" s="151" t="s">
        <v>296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385</v>
      </c>
      <c r="B546" s="312" t="s">
        <v>386</v>
      </c>
      <c r="C546" s="311" t="s">
        <v>13</v>
      </c>
      <c r="D546" s="310">
        <v>1</v>
      </c>
      <c r="E546" s="309">
        <v>14000</v>
      </c>
      <c r="F546" s="309">
        <v>14000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14000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242</v>
      </c>
      <c r="B553" s="312" t="s">
        <v>243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240</v>
      </c>
      <c r="B555" s="312" t="s">
        <v>241</v>
      </c>
      <c r="C555" s="311" t="s">
        <v>15</v>
      </c>
      <c r="D555" s="310">
        <v>1.4</v>
      </c>
      <c r="E555" s="309">
        <v>48.6</v>
      </c>
      <c r="F555" s="309">
        <v>68.040000000000006</v>
      </c>
    </row>
    <row r="556" spans="1:6" ht="409.6" hidden="1" customHeight="1" x14ac:dyDescent="0.2"/>
    <row r="557" spans="1:6" ht="12.75" customHeight="1" x14ac:dyDescent="0.2">
      <c r="A557" s="313" t="s">
        <v>236</v>
      </c>
      <c r="B557" s="312" t="s">
        <v>237</v>
      </c>
      <c r="C557" s="311" t="s">
        <v>15</v>
      </c>
      <c r="D557" s="310">
        <v>2.8</v>
      </c>
      <c r="E557" s="309">
        <v>24.3</v>
      </c>
      <c r="F557" s="309">
        <v>68.040000000000006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150.38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259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150.38</v>
      </c>
      <c r="F564" s="309">
        <v>6.02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150.38</v>
      </c>
      <c r="F566" s="309">
        <v>4.51</v>
      </c>
    </row>
    <row r="567" spans="1:6" ht="409.6" hidden="1" customHeight="1" x14ac:dyDescent="0.2"/>
    <row r="568" spans="1:6" ht="11.25" customHeight="1" x14ac:dyDescent="0.2">
      <c r="B568" s="146" t="s">
        <v>258</v>
      </c>
      <c r="C568" s="308"/>
      <c r="D568" s="308"/>
      <c r="E568" s="307"/>
      <c r="F568" s="306">
        <v>10.53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257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265</v>
      </c>
      <c r="B573" s="312" t="s">
        <v>264</v>
      </c>
      <c r="C573" s="311" t="s">
        <v>28</v>
      </c>
      <c r="D573" s="310">
        <v>6</v>
      </c>
      <c r="E573" s="309">
        <v>51.9</v>
      </c>
      <c r="F573" s="309">
        <v>311.39999999999998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256</v>
      </c>
      <c r="C576" s="308"/>
      <c r="D576" s="308"/>
      <c r="E576" s="307"/>
      <c r="F576" s="306">
        <v>311.39999999999998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14472.31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1881.4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16353.71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163.54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16517.25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1321.38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17838.63</v>
      </c>
    </row>
    <row r="592" spans="1:6" ht="12.75" customHeight="1" x14ac:dyDescent="0.2">
      <c r="A592" s="143" t="s">
        <v>399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390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340</v>
      </c>
      <c r="B611" s="151" t="s">
        <v>295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387</v>
      </c>
      <c r="B618" s="312" t="s">
        <v>388</v>
      </c>
      <c r="C618" s="311" t="s">
        <v>13</v>
      </c>
      <c r="D618" s="310">
        <v>1</v>
      </c>
      <c r="E618" s="309">
        <v>15884.52</v>
      </c>
      <c r="F618" s="309">
        <v>15884.52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15884.52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242</v>
      </c>
      <c r="B625" s="312" t="s">
        <v>243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240</v>
      </c>
      <c r="B627" s="312" t="s">
        <v>241</v>
      </c>
      <c r="C627" s="311" t="s">
        <v>15</v>
      </c>
      <c r="D627" s="310">
        <v>1.4</v>
      </c>
      <c r="E627" s="309">
        <v>48.6</v>
      </c>
      <c r="F627" s="309">
        <v>68.040000000000006</v>
      </c>
    </row>
    <row r="628" spans="1:6" ht="409.6" hidden="1" customHeight="1" x14ac:dyDescent="0.2"/>
    <row r="629" spans="1:6" ht="12.75" customHeight="1" x14ac:dyDescent="0.2">
      <c r="A629" s="313" t="s">
        <v>236</v>
      </c>
      <c r="B629" s="312" t="s">
        <v>237</v>
      </c>
      <c r="C629" s="311" t="s">
        <v>15</v>
      </c>
      <c r="D629" s="310">
        <v>2.8</v>
      </c>
      <c r="E629" s="309">
        <v>24.3</v>
      </c>
      <c r="F629" s="309">
        <v>68.040000000000006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150.38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259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150.38</v>
      </c>
      <c r="F636" s="309">
        <v>6.02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150.38</v>
      </c>
      <c r="F638" s="309">
        <v>4.51</v>
      </c>
    </row>
    <row r="639" spans="1:6" ht="409.6" hidden="1" customHeight="1" x14ac:dyDescent="0.2"/>
    <row r="640" spans="1:6" ht="11.25" customHeight="1" x14ac:dyDescent="0.2">
      <c r="B640" s="146" t="s">
        <v>258</v>
      </c>
      <c r="C640" s="308"/>
      <c r="D640" s="308"/>
      <c r="E640" s="307"/>
      <c r="F640" s="306">
        <v>10.53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257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265</v>
      </c>
      <c r="B645" s="312" t="s">
        <v>264</v>
      </c>
      <c r="C645" s="311" t="s">
        <v>28</v>
      </c>
      <c r="D645" s="310">
        <v>6</v>
      </c>
      <c r="E645" s="309">
        <v>51.9</v>
      </c>
      <c r="F645" s="309">
        <v>311.39999999999998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256</v>
      </c>
      <c r="C648" s="308"/>
      <c r="D648" s="308"/>
      <c r="E648" s="307"/>
      <c r="F648" s="306">
        <v>311.39999999999998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16356.83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2126.39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18483.22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184.83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18668.05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1493.44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20161.490000000002</v>
      </c>
    </row>
    <row r="664" spans="1:6" ht="12.75" customHeight="1" x14ac:dyDescent="0.2">
      <c r="A664" s="143" t="s">
        <v>398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390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341</v>
      </c>
      <c r="B683" s="151" t="s">
        <v>294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213</v>
      </c>
      <c r="B690" s="312" t="s">
        <v>214</v>
      </c>
      <c r="C690" s="311" t="s">
        <v>215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242</v>
      </c>
      <c r="B697" s="312" t="s">
        <v>243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240</v>
      </c>
      <c r="B699" s="312" t="s">
        <v>241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236</v>
      </c>
      <c r="B701" s="312" t="s">
        <v>237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259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258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257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256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293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390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342</v>
      </c>
      <c r="B754" s="151" t="s">
        <v>292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230</v>
      </c>
      <c r="B761" s="312" t="s">
        <v>231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242</v>
      </c>
      <c r="B768" s="312" t="s">
        <v>243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240</v>
      </c>
      <c r="B770" s="312" t="s">
        <v>241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236</v>
      </c>
      <c r="B772" s="312" t="s">
        <v>237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259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258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257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256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291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390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343</v>
      </c>
      <c r="B825" s="151" t="s">
        <v>290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226</v>
      </c>
      <c r="B832" s="312" t="s">
        <v>227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242</v>
      </c>
      <c r="B839" s="312" t="s">
        <v>243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240</v>
      </c>
      <c r="B841" s="312" t="s">
        <v>241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236</v>
      </c>
      <c r="B843" s="312" t="s">
        <v>237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259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258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257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256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289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390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344</v>
      </c>
      <c r="B896" s="151" t="s">
        <v>288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222</v>
      </c>
      <c r="B903" s="312" t="s">
        <v>223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242</v>
      </c>
      <c r="B910" s="312" t="s">
        <v>243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240</v>
      </c>
      <c r="B912" s="312" t="s">
        <v>241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236</v>
      </c>
      <c r="B914" s="312" t="s">
        <v>237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259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258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257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275</v>
      </c>
      <c r="B930" s="312" t="s">
        <v>245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256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287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390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345</v>
      </c>
      <c r="B967" s="151" t="s">
        <v>286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383</v>
      </c>
      <c r="B974" s="312" t="s">
        <v>384</v>
      </c>
      <c r="C974" s="311" t="s">
        <v>229</v>
      </c>
      <c r="D974" s="310">
        <v>1</v>
      </c>
      <c r="E974" s="309">
        <v>60389.3</v>
      </c>
      <c r="F974" s="309">
        <v>60389.3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60389.3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242</v>
      </c>
      <c r="B981" s="312" t="s">
        <v>243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238</v>
      </c>
      <c r="B983" s="312" t="s">
        <v>239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240</v>
      </c>
      <c r="B985" s="312" t="s">
        <v>241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236</v>
      </c>
      <c r="B987" s="312" t="s">
        <v>237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259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258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257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265</v>
      </c>
      <c r="B1003" s="312" t="s">
        <v>264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256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61667.34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8016.75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69684.09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696.84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70380.929999999993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5630.47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76011.399999999994</v>
      </c>
    </row>
    <row r="1022" spans="1:6" ht="12.75" customHeight="1" x14ac:dyDescent="0.2">
      <c r="A1022" s="143" t="s">
        <v>397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390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346</v>
      </c>
      <c r="B1041" s="151" t="s">
        <v>285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379</v>
      </c>
      <c r="B1048" s="312" t="s">
        <v>380</v>
      </c>
      <c r="C1048" s="311" t="s">
        <v>229</v>
      </c>
      <c r="D1048" s="310">
        <v>1</v>
      </c>
      <c r="E1048" s="309">
        <v>87182.41</v>
      </c>
      <c r="F1048" s="309">
        <v>87182.41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87182.41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242</v>
      </c>
      <c r="B1055" s="312" t="s">
        <v>243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238</v>
      </c>
      <c r="B1057" s="312" t="s">
        <v>239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240</v>
      </c>
      <c r="B1059" s="312" t="s">
        <v>241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236</v>
      </c>
      <c r="B1061" s="312" t="s">
        <v>237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259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258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257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265</v>
      </c>
      <c r="B1077" s="312" t="s">
        <v>264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256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88460.45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11499.86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99960.31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999.6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100959.91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8076.79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109036.7</v>
      </c>
    </row>
    <row r="1096" spans="1:6" ht="12.75" customHeight="1" x14ac:dyDescent="0.2">
      <c r="A1096" s="143" t="s">
        <v>396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390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347</v>
      </c>
      <c r="B1115" s="151" t="s">
        <v>284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381</v>
      </c>
      <c r="B1122" s="312" t="s">
        <v>382</v>
      </c>
      <c r="C1122" s="311" t="s">
        <v>228</v>
      </c>
      <c r="D1122" s="310">
        <v>1</v>
      </c>
      <c r="E1122" s="309">
        <v>264218.38</v>
      </c>
      <c r="F1122" s="309">
        <v>264218.38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264218.38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242</v>
      </c>
      <c r="B1129" s="312" t="s">
        <v>243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238</v>
      </c>
      <c r="B1131" s="312" t="s">
        <v>239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240</v>
      </c>
      <c r="B1133" s="312" t="s">
        <v>241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236</v>
      </c>
      <c r="B1135" s="312" t="s">
        <v>237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259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258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257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265</v>
      </c>
      <c r="B1151" s="312" t="s">
        <v>264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256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270608.59000000003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35179.120000000003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305787.71000000002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3057.88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308845.59000000003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24707.65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333553.24</v>
      </c>
    </row>
    <row r="1170" spans="1:6" ht="12.75" customHeight="1" x14ac:dyDescent="0.2">
      <c r="A1170" s="143" t="s">
        <v>395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390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348</v>
      </c>
      <c r="B1189" s="151" t="s">
        <v>283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377</v>
      </c>
      <c r="B1196" s="312" t="s">
        <v>378</v>
      </c>
      <c r="C1196" s="311" t="s">
        <v>228</v>
      </c>
      <c r="D1196" s="310">
        <v>1</v>
      </c>
      <c r="E1196" s="309">
        <v>91481.81</v>
      </c>
      <c r="F1196" s="309">
        <v>91481.81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91481.81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242</v>
      </c>
      <c r="B1203" s="312" t="s">
        <v>243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238</v>
      </c>
      <c r="B1205" s="312" t="s">
        <v>239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240</v>
      </c>
      <c r="B1207" s="312" t="s">
        <v>241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236</v>
      </c>
      <c r="B1209" s="312" t="s">
        <v>237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259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258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257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265</v>
      </c>
      <c r="B1225" s="312" t="s">
        <v>264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256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104256.11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13553.29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117809.4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1178.0899999999999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118987.49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9519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128506.49</v>
      </c>
    </row>
    <row r="1244" spans="1:6" ht="12.75" customHeight="1" x14ac:dyDescent="0.2">
      <c r="A1244" s="143" t="s">
        <v>394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390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349</v>
      </c>
      <c r="B1263" s="151" t="s">
        <v>282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371</v>
      </c>
      <c r="B1270" s="312" t="s">
        <v>372</v>
      </c>
      <c r="C1270" s="311" t="s">
        <v>181</v>
      </c>
      <c r="D1270" s="310">
        <v>1</v>
      </c>
      <c r="E1270" s="309">
        <v>171079.56</v>
      </c>
      <c r="F1270" s="309">
        <v>171079.56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171079.56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242</v>
      </c>
      <c r="B1277" s="312" t="s">
        <v>243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238</v>
      </c>
      <c r="B1279" s="312" t="s">
        <v>239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240</v>
      </c>
      <c r="B1281" s="312" t="s">
        <v>241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236</v>
      </c>
      <c r="B1283" s="312" t="s">
        <v>237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259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258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257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265</v>
      </c>
      <c r="B1299" s="312" t="s">
        <v>264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256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209496.53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27234.55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236731.08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2367.31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239098.39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19127.87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258226.26</v>
      </c>
    </row>
    <row r="1320" spans="1:6" ht="12.75" customHeight="1" x14ac:dyDescent="0.2">
      <c r="A1320" s="143" t="s">
        <v>393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390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350</v>
      </c>
      <c r="B1339" s="151" t="s">
        <v>281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369</v>
      </c>
      <c r="B1346" s="312" t="s">
        <v>370</v>
      </c>
      <c r="C1346" s="311" t="s">
        <v>181</v>
      </c>
      <c r="D1346" s="310">
        <v>1</v>
      </c>
      <c r="E1346" s="309">
        <v>426695.69</v>
      </c>
      <c r="F1346" s="309">
        <v>426695.69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426695.69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242</v>
      </c>
      <c r="B1353" s="312" t="s">
        <v>243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238</v>
      </c>
      <c r="B1355" s="312" t="s">
        <v>239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240</v>
      </c>
      <c r="B1357" s="312" t="s">
        <v>241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236</v>
      </c>
      <c r="B1359" s="312" t="s">
        <v>237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259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258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257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265</v>
      </c>
      <c r="B1375" s="312" t="s">
        <v>264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256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463888.4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60305.49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524193.89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5241.9399999999996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529435.82999999996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42354.87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571790.69999999995</v>
      </c>
    </row>
    <row r="1396" spans="1:6" ht="12.75" customHeight="1" x14ac:dyDescent="0.2">
      <c r="A1396" s="143" t="s">
        <v>392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390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351</v>
      </c>
      <c r="B1415" s="151" t="s">
        <v>280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211</v>
      </c>
      <c r="B1422" s="312" t="s">
        <v>212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242</v>
      </c>
      <c r="B1429" s="312" t="s">
        <v>243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238</v>
      </c>
      <c r="B1431" s="312" t="s">
        <v>239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240</v>
      </c>
      <c r="B1433" s="312" t="s">
        <v>241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236</v>
      </c>
      <c r="B1435" s="312" t="s">
        <v>237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259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258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257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265</v>
      </c>
      <c r="B1451" s="312" t="s">
        <v>264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256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279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390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352</v>
      </c>
      <c r="B1491" s="151" t="s">
        <v>278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216</v>
      </c>
      <c r="B1498" s="312" t="s">
        <v>277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276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242</v>
      </c>
      <c r="B1506" s="312" t="s">
        <v>243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238</v>
      </c>
      <c r="B1508" s="312" t="s">
        <v>239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240</v>
      </c>
      <c r="B1510" s="312" t="s">
        <v>241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236</v>
      </c>
      <c r="B1512" s="312" t="s">
        <v>237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259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258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257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275</v>
      </c>
      <c r="B1528" s="312" t="s">
        <v>245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256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274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390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353</v>
      </c>
      <c r="B1567" s="151" t="s">
        <v>273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218</v>
      </c>
      <c r="B1574" s="312" t="s">
        <v>272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271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242</v>
      </c>
      <c r="B1582" s="312" t="s">
        <v>243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240</v>
      </c>
      <c r="B1584" s="312" t="s">
        <v>241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236</v>
      </c>
      <c r="B1586" s="312" t="s">
        <v>237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259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258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257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256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270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390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354</v>
      </c>
      <c r="B1639" s="151" t="s">
        <v>269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367</v>
      </c>
      <c r="B1646" s="312" t="s">
        <v>368</v>
      </c>
      <c r="C1646" s="311" t="s">
        <v>181</v>
      </c>
      <c r="D1646" s="310">
        <v>1</v>
      </c>
      <c r="E1646" s="309">
        <v>206396.58</v>
      </c>
      <c r="F1646" s="309">
        <v>206396.58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206396.58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242</v>
      </c>
      <c r="B1653" s="312" t="s">
        <v>243</v>
      </c>
      <c r="C1653" s="311" t="s">
        <v>15</v>
      </c>
      <c r="D1653" s="310">
        <v>14</v>
      </c>
      <c r="E1653" s="309">
        <v>71.510000000000005</v>
      </c>
      <c r="F1653" s="309">
        <v>1001.14</v>
      </c>
    </row>
    <row r="1654" spans="1:6" ht="409.6" hidden="1" customHeight="1" x14ac:dyDescent="0.2"/>
    <row r="1655" spans="1:6" ht="12.75" customHeight="1" x14ac:dyDescent="0.2">
      <c r="A1655" s="313" t="s">
        <v>238</v>
      </c>
      <c r="B1655" s="312" t="s">
        <v>239</v>
      </c>
      <c r="C1655" s="311" t="s">
        <v>15</v>
      </c>
      <c r="D1655" s="310">
        <v>280</v>
      </c>
      <c r="E1655" s="309">
        <v>48.6</v>
      </c>
      <c r="F1655" s="309">
        <v>13608</v>
      </c>
    </row>
    <row r="1656" spans="1:6" ht="409.6" hidden="1" customHeight="1" x14ac:dyDescent="0.2"/>
    <row r="1657" spans="1:6" ht="12.75" customHeight="1" x14ac:dyDescent="0.2">
      <c r="A1657" s="313" t="s">
        <v>240</v>
      </c>
      <c r="B1657" s="312" t="s">
        <v>241</v>
      </c>
      <c r="C1657" s="311" t="s">
        <v>15</v>
      </c>
      <c r="D1657" s="310">
        <v>140</v>
      </c>
      <c r="E1657" s="309">
        <v>48.6</v>
      </c>
      <c r="F1657" s="309">
        <v>6804</v>
      </c>
    </row>
    <row r="1658" spans="1:6" ht="409.6" hidden="1" customHeight="1" x14ac:dyDescent="0.2"/>
    <row r="1659" spans="1:6" ht="12.75" customHeight="1" x14ac:dyDescent="0.2">
      <c r="A1659" s="313" t="s">
        <v>236</v>
      </c>
      <c r="B1659" s="312" t="s">
        <v>237</v>
      </c>
      <c r="C1659" s="311" t="s">
        <v>15</v>
      </c>
      <c r="D1659" s="310">
        <v>280</v>
      </c>
      <c r="E1659" s="309">
        <v>24.3</v>
      </c>
      <c r="F1659" s="309">
        <v>6804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28217.14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259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28217.14</v>
      </c>
      <c r="F1666" s="309">
        <v>1128.69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28217.14</v>
      </c>
      <c r="F1668" s="309">
        <v>846.51</v>
      </c>
    </row>
    <row r="1669" spans="1:6" ht="409.6" hidden="1" customHeight="1" x14ac:dyDescent="0.2"/>
    <row r="1670" spans="1:6" ht="11.25" customHeight="1" x14ac:dyDescent="0.2">
      <c r="B1670" s="146" t="s">
        <v>258</v>
      </c>
      <c r="C1670" s="308"/>
      <c r="D1670" s="308"/>
      <c r="E1670" s="307"/>
      <c r="F1670" s="306">
        <v>1975.2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257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265</v>
      </c>
      <c r="B1675" s="312" t="s">
        <v>264</v>
      </c>
      <c r="C1675" s="311" t="s">
        <v>28</v>
      </c>
      <c r="D1675" s="310">
        <v>140</v>
      </c>
      <c r="E1675" s="309">
        <v>51.9</v>
      </c>
      <c r="F1675" s="309">
        <v>7266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280</v>
      </c>
      <c r="E1678" s="309">
        <v>47.64</v>
      </c>
      <c r="F1678" s="309">
        <v>13339.2</v>
      </c>
    </row>
    <row r="1679" spans="1:6" ht="409.6" hidden="1" customHeight="1" x14ac:dyDescent="0.2"/>
    <row r="1680" spans="1:6" ht="11.25" customHeight="1" x14ac:dyDescent="0.2">
      <c r="B1680" s="146" t="s">
        <v>256</v>
      </c>
      <c r="C1680" s="308"/>
      <c r="D1680" s="308"/>
      <c r="E1680" s="307"/>
      <c r="F1680" s="306">
        <v>20605.2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257194.12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33435.24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290629.36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2906.29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293535.65000000002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23482.85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317018.5</v>
      </c>
    </row>
    <row r="1696" spans="1:6" ht="12.75" customHeight="1" x14ac:dyDescent="0.2">
      <c r="A1696" s="143" t="s">
        <v>391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390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355</v>
      </c>
      <c r="B1715" s="151" t="s">
        <v>268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224</v>
      </c>
      <c r="B1722" s="312" t="s">
        <v>267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266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242</v>
      </c>
      <c r="B1730" s="312" t="s">
        <v>243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238</v>
      </c>
      <c r="B1732" s="312" t="s">
        <v>239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240</v>
      </c>
      <c r="B1734" s="312" t="s">
        <v>241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236</v>
      </c>
      <c r="B1736" s="312" t="s">
        <v>237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259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258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257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265</v>
      </c>
      <c r="B1752" s="312" t="s">
        <v>264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256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263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390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356</v>
      </c>
      <c r="B1792" s="151" t="s">
        <v>262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220</v>
      </c>
      <c r="B1799" s="312" t="s">
        <v>261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260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240</v>
      </c>
      <c r="B1807" s="312" t="s">
        <v>241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236</v>
      </c>
      <c r="B1809" s="312" t="s">
        <v>237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259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258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257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256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255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10" sqref="A10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275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245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390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/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331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330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330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329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328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327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321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265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247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390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/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326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325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325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324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323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322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321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303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249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390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/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320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319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318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318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317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316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315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314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313</v>
      </c>
      <c r="L149" s="176"/>
      <c r="M149" s="209"/>
    </row>
    <row r="150" spans="1:13" ht="12.75" customHeight="1" x14ac:dyDescent="0.2">
      <c r="A150" s="204" t="s">
        <v>312</v>
      </c>
      <c r="B150" s="231"/>
      <c r="C150" s="215" t="s">
        <v>311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310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390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/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eadings="1" gridLines="1"/>
  <pageMargins left="0.39370078740157477" right="0.39370078740157477" top="0.39370078740157477" bottom="0.39370078740157477" header="0" footer="0"/>
  <pageSetup paperSize="132" scale="97" fitToHeight="0" pageOrder="overThenDown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BH-230-C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BH-230-C</v>
      </c>
      <c r="B6" s="343"/>
      <c r="C6" s="344"/>
      <c r="D6" s="9" t="str">
        <f>+PRESUTO!D6</f>
        <v>BAHIAS 230 KV - INTERRUPTOR Y MEDIO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357</v>
      </c>
      <c r="C15" s="113" t="s">
        <v>209</v>
      </c>
      <c r="D15" s="114" t="s">
        <v>358</v>
      </c>
      <c r="E15" s="113" t="s">
        <v>10</v>
      </c>
      <c r="F15" s="115">
        <v>14673</v>
      </c>
      <c r="G15" s="115">
        <v>3</v>
      </c>
      <c r="H15" s="115">
        <v>0</v>
      </c>
      <c r="I15" s="116">
        <v>15113.19</v>
      </c>
    </row>
    <row r="16" spans="1:9" x14ac:dyDescent="0.25">
      <c r="A16" s="111"/>
      <c r="B16" s="112" t="s">
        <v>359</v>
      </c>
      <c r="C16" s="113" t="s">
        <v>209</v>
      </c>
      <c r="D16" s="114" t="s">
        <v>360</v>
      </c>
      <c r="E16" s="113" t="s">
        <v>10</v>
      </c>
      <c r="F16" s="115">
        <v>9708.74</v>
      </c>
      <c r="G16" s="115">
        <v>3</v>
      </c>
      <c r="H16" s="115">
        <v>0</v>
      </c>
      <c r="I16" s="116">
        <v>10000</v>
      </c>
    </row>
    <row r="17" spans="1:9" x14ac:dyDescent="0.25">
      <c r="A17" s="111"/>
      <c r="B17" s="112" t="s">
        <v>361</v>
      </c>
      <c r="C17" s="113" t="s">
        <v>209</v>
      </c>
      <c r="D17" s="114" t="s">
        <v>362</v>
      </c>
      <c r="E17" s="113" t="s">
        <v>13</v>
      </c>
      <c r="F17" s="115">
        <v>1162.1400000000001</v>
      </c>
      <c r="G17" s="115">
        <v>3</v>
      </c>
      <c r="H17" s="115">
        <v>0</v>
      </c>
      <c r="I17" s="116">
        <v>1197</v>
      </c>
    </row>
    <row r="18" spans="1:9" x14ac:dyDescent="0.25">
      <c r="A18" s="111"/>
      <c r="B18" s="112" t="s">
        <v>363</v>
      </c>
      <c r="C18" s="113" t="s">
        <v>209</v>
      </c>
      <c r="D18" s="114" t="s">
        <v>364</v>
      </c>
      <c r="E18" s="113" t="s">
        <v>13</v>
      </c>
      <c r="F18" s="115">
        <v>2912.62</v>
      </c>
      <c r="G18" s="115">
        <v>3</v>
      </c>
      <c r="H18" s="115">
        <v>0</v>
      </c>
      <c r="I18" s="116">
        <v>3000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365</v>
      </c>
      <c r="C20" s="113" t="s">
        <v>209</v>
      </c>
      <c r="D20" s="114" t="s">
        <v>366</v>
      </c>
      <c r="E20" s="113" t="s">
        <v>181</v>
      </c>
      <c r="F20" s="115">
        <v>182834.09</v>
      </c>
      <c r="G20" s="115">
        <v>3</v>
      </c>
      <c r="H20" s="115">
        <v>15</v>
      </c>
      <c r="I20" s="116">
        <v>216566.98</v>
      </c>
    </row>
    <row r="21" spans="1:9" x14ac:dyDescent="0.25">
      <c r="A21" s="117"/>
      <c r="B21" s="118" t="s">
        <v>367</v>
      </c>
      <c r="C21" s="119" t="s">
        <v>209</v>
      </c>
      <c r="D21" s="120" t="s">
        <v>368</v>
      </c>
      <c r="E21" s="119" t="s">
        <v>181</v>
      </c>
      <c r="F21" s="121">
        <v>200385.03</v>
      </c>
      <c r="G21" s="121">
        <v>3</v>
      </c>
      <c r="H21" s="121">
        <v>0</v>
      </c>
      <c r="I21" s="122">
        <v>206396.58</v>
      </c>
    </row>
    <row r="22" spans="1:9" x14ac:dyDescent="0.25">
      <c r="A22" s="61"/>
      <c r="B22" s="62" t="s">
        <v>213</v>
      </c>
      <c r="C22" s="64" t="s">
        <v>209</v>
      </c>
      <c r="D22" s="63" t="s">
        <v>214</v>
      </c>
      <c r="E22" s="64" t="s">
        <v>215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369</v>
      </c>
      <c r="C24" s="64" t="s">
        <v>209</v>
      </c>
      <c r="D24" s="63" t="s">
        <v>370</v>
      </c>
      <c r="E24" s="64" t="s">
        <v>181</v>
      </c>
      <c r="F24" s="65">
        <v>376606.96</v>
      </c>
      <c r="G24" s="65">
        <v>3</v>
      </c>
      <c r="H24" s="65">
        <v>10</v>
      </c>
      <c r="I24" s="66">
        <v>426695.69</v>
      </c>
    </row>
    <row r="25" spans="1:9" x14ac:dyDescent="0.25">
      <c r="A25" s="61"/>
      <c r="B25" s="62" t="s">
        <v>371</v>
      </c>
      <c r="C25" s="64" t="s">
        <v>209</v>
      </c>
      <c r="D25" s="63" t="s">
        <v>372</v>
      </c>
      <c r="E25" s="64" t="s">
        <v>181</v>
      </c>
      <c r="F25" s="65">
        <v>150996.96</v>
      </c>
      <c r="G25" s="65">
        <v>3</v>
      </c>
      <c r="H25" s="65">
        <v>10</v>
      </c>
      <c r="I25" s="66">
        <v>171079.56</v>
      </c>
    </row>
    <row r="26" spans="1:9" x14ac:dyDescent="0.25">
      <c r="A26" s="61"/>
      <c r="B26" s="62" t="s">
        <v>373</v>
      </c>
      <c r="C26" s="64" t="s">
        <v>209</v>
      </c>
      <c r="D26" s="63" t="s">
        <v>374</v>
      </c>
      <c r="E26" s="64" t="s">
        <v>13</v>
      </c>
      <c r="F26" s="65">
        <v>58252.43</v>
      </c>
      <c r="G26" s="65">
        <v>3</v>
      </c>
      <c r="H26" s="65">
        <v>0</v>
      </c>
      <c r="I26" s="66">
        <v>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375</v>
      </c>
      <c r="C29" s="64" t="s">
        <v>209</v>
      </c>
      <c r="D29" s="63" t="s">
        <v>376</v>
      </c>
      <c r="E29" s="64" t="s">
        <v>181</v>
      </c>
      <c r="F29" s="65">
        <v>95571.9</v>
      </c>
      <c r="G29" s="65">
        <v>3</v>
      </c>
      <c r="H29" s="65">
        <v>0</v>
      </c>
      <c r="I29" s="66">
        <v>98439.06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377</v>
      </c>
      <c r="C33" s="64" t="s">
        <v>209</v>
      </c>
      <c r="D33" s="63" t="s">
        <v>378</v>
      </c>
      <c r="E33" s="64" t="s">
        <v>228</v>
      </c>
      <c r="F33" s="65">
        <v>80742.990000000005</v>
      </c>
      <c r="G33" s="65">
        <v>3</v>
      </c>
      <c r="H33" s="65">
        <v>10</v>
      </c>
      <c r="I33" s="66">
        <v>91481.81</v>
      </c>
    </row>
    <row r="34" spans="1:9" x14ac:dyDescent="0.25">
      <c r="A34" s="61"/>
      <c r="B34" s="62" t="s">
        <v>379</v>
      </c>
      <c r="C34" s="64" t="s">
        <v>209</v>
      </c>
      <c r="D34" s="63" t="s">
        <v>380</v>
      </c>
      <c r="E34" s="64" t="s">
        <v>229</v>
      </c>
      <c r="F34" s="65">
        <v>76948.289999999994</v>
      </c>
      <c r="G34" s="65">
        <v>3</v>
      </c>
      <c r="H34" s="65">
        <v>10</v>
      </c>
      <c r="I34" s="66">
        <v>87182.41</v>
      </c>
    </row>
    <row r="35" spans="1:9" x14ac:dyDescent="0.25">
      <c r="A35" s="61"/>
      <c r="B35" s="62" t="s">
        <v>381</v>
      </c>
      <c r="C35" s="64" t="s">
        <v>209</v>
      </c>
      <c r="D35" s="63" t="s">
        <v>382</v>
      </c>
      <c r="E35" s="64" t="s">
        <v>228</v>
      </c>
      <c r="F35" s="65">
        <v>233202.45</v>
      </c>
      <c r="G35" s="65">
        <v>3</v>
      </c>
      <c r="H35" s="65">
        <v>10</v>
      </c>
      <c r="I35" s="66">
        <v>264218.38</v>
      </c>
    </row>
    <row r="36" spans="1:9" x14ac:dyDescent="0.25">
      <c r="A36" s="61"/>
      <c r="B36" s="62" t="s">
        <v>383</v>
      </c>
      <c r="C36" s="64" t="s">
        <v>209</v>
      </c>
      <c r="D36" s="63" t="s">
        <v>384</v>
      </c>
      <c r="E36" s="64" t="s">
        <v>229</v>
      </c>
      <c r="F36" s="65">
        <v>53300.35</v>
      </c>
      <c r="G36" s="65">
        <v>3</v>
      </c>
      <c r="H36" s="65">
        <v>10</v>
      </c>
      <c r="I36" s="66">
        <v>60389.3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385</v>
      </c>
      <c r="C38" s="64" t="s">
        <v>209</v>
      </c>
      <c r="D38" s="63" t="s">
        <v>386</v>
      </c>
      <c r="E38" s="64" t="s">
        <v>13</v>
      </c>
      <c r="F38" s="65">
        <v>13592.23</v>
      </c>
      <c r="G38" s="65">
        <v>3</v>
      </c>
      <c r="H38" s="65">
        <v>0</v>
      </c>
      <c r="I38" s="66">
        <v>14000</v>
      </c>
    </row>
    <row r="39" spans="1:9" x14ac:dyDescent="0.25">
      <c r="A39" s="61"/>
      <c r="B39" s="62" t="s">
        <v>387</v>
      </c>
      <c r="C39" s="64" t="s">
        <v>209</v>
      </c>
      <c r="D39" s="63" t="s">
        <v>388</v>
      </c>
      <c r="E39" s="64" t="s">
        <v>13</v>
      </c>
      <c r="F39" s="65">
        <v>15421.86</v>
      </c>
      <c r="G39" s="65">
        <v>3</v>
      </c>
      <c r="H39" s="65">
        <v>0</v>
      </c>
      <c r="I39" s="66">
        <v>15884.52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BH-230-C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BH-230-C</v>
      </c>
      <c r="B6" s="343"/>
      <c r="C6" s="344"/>
      <c r="D6" s="9" t="str">
        <f>+PRESUTO!D6</f>
        <v>BAHIAS 230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2018-09-24T19:59:54Z</cp:lastPrinted>
  <dcterms:created xsi:type="dcterms:W3CDTF">2018-08-18T17:51:07Z</dcterms:created>
  <dcterms:modified xsi:type="dcterms:W3CDTF">2018-09-24T22:38:39Z</dcterms:modified>
</cp:coreProperties>
</file>